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5D5237A0-8EF7-4355-AA84-71C677191009}" xr6:coauthVersionLast="47" xr6:coauthVersionMax="47" xr10:uidLastSave="{00000000-0000-0000-0000-000000000000}"/>
  <bookViews>
    <workbookView xWindow="-108" yWindow="-108" windowWidth="23256" windowHeight="12576" tabRatio="908" xr2:uid="{00000000-000D-0000-FFFF-FFFF00000000}"/>
  </bookViews>
  <sheets>
    <sheet name="Cover Page" sheetId="5" r:id="rId1"/>
    <sheet name="01 Borang Pendaftaran" sheetId="11" r:id="rId2"/>
    <sheet name="02 Kategori Bangunan" sheetId="1" r:id="rId3"/>
    <sheet name="03 Matriks" sheetId="10" r:id="rId4"/>
    <sheet name="04 Borang Penilaian" sheetId="8" r:id="rId5"/>
    <sheet name="05 Borang Penilaian pemarkahan" sheetId="13" r:id="rId6"/>
    <sheet name="06 Summary Page" sheetId="14" r:id="rId7"/>
  </sheets>
  <definedNames>
    <definedName name="_xlnm.Print_Area" localSheetId="1">'01 Borang Pendaftaran'!$A$1:$L$106</definedName>
    <definedName name="_xlnm.Print_Area" localSheetId="2">'02 Kategori Bangunan'!$A$1:$D$23</definedName>
    <definedName name="_xlnm.Print_Area" localSheetId="3">'03 Matriks'!$B$1:$O$130</definedName>
    <definedName name="_xlnm.Print_Area" localSheetId="4">'04 Borang Penilaian'!$A$1:$F$37</definedName>
    <definedName name="_xlnm.Print_Area" localSheetId="5">'05 Borang Penilaian pemarkahan'!$B$1:$O$155</definedName>
    <definedName name="_xlnm.Print_Area" localSheetId="6">'06 Summary Page'!$B$1:$V$49</definedName>
    <definedName name="_xlnm.Print_Area" localSheetId="0">'Cover Page'!$A$1:$J$45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14" l="1"/>
  <c r="G44" i="14"/>
  <c r="G43" i="14"/>
  <c r="G42" i="14"/>
  <c r="R31" i="14"/>
  <c r="R32" i="14" s="1"/>
  <c r="G31" i="14"/>
  <c r="G33" i="14" s="1"/>
  <c r="R30" i="14"/>
  <c r="G30" i="14"/>
  <c r="R18" i="14"/>
  <c r="R19" i="14" s="1"/>
  <c r="G18" i="14"/>
  <c r="G20" i="14" s="1"/>
  <c r="R17" i="14"/>
  <c r="G17" i="14"/>
  <c r="F4" i="14"/>
  <c r="G4" i="14"/>
  <c r="H4" i="14"/>
  <c r="I4" i="14"/>
  <c r="F5" i="14"/>
  <c r="G5" i="14"/>
  <c r="H5" i="14"/>
  <c r="I5" i="14"/>
  <c r="F6" i="14"/>
  <c r="G6" i="14"/>
  <c r="H6" i="14"/>
  <c r="I6" i="14"/>
  <c r="F7" i="14"/>
  <c r="F11" i="14" s="1"/>
  <c r="G7" i="14"/>
  <c r="H7" i="14"/>
  <c r="I7" i="14"/>
  <c r="F8" i="14"/>
  <c r="G8" i="14"/>
  <c r="H8" i="14"/>
  <c r="I8" i="14"/>
  <c r="F9" i="14"/>
  <c r="G9" i="14"/>
  <c r="H9" i="14"/>
  <c r="I9" i="14"/>
  <c r="F10" i="14"/>
  <c r="G10" i="14"/>
  <c r="H10" i="14"/>
  <c r="I10" i="14"/>
  <c r="G11" i="14"/>
  <c r="H11" i="14"/>
  <c r="I11" i="14"/>
  <c r="F155" i="13"/>
  <c r="G155" i="13"/>
  <c r="H155" i="13"/>
  <c r="I155" i="13"/>
  <c r="F147" i="13"/>
  <c r="G147" i="13"/>
  <c r="H147" i="13"/>
  <c r="I147" i="13"/>
  <c r="J147" i="13"/>
  <c r="K147" i="13"/>
  <c r="F136" i="13"/>
  <c r="G136" i="13"/>
  <c r="H136" i="13"/>
  <c r="I136" i="13"/>
  <c r="F96" i="13"/>
  <c r="G96" i="13"/>
  <c r="H96" i="13"/>
  <c r="I96" i="13"/>
  <c r="F83" i="13"/>
  <c r="G83" i="13"/>
  <c r="H83" i="13"/>
  <c r="I83" i="13"/>
  <c r="F72" i="13"/>
  <c r="G72" i="13"/>
  <c r="H72" i="13"/>
  <c r="I72" i="13"/>
  <c r="J72" i="13"/>
  <c r="F33" i="13"/>
  <c r="G33" i="13"/>
  <c r="H33" i="13"/>
  <c r="I33" i="13"/>
  <c r="G19" i="14" l="1"/>
  <c r="G32" i="14"/>
  <c r="R20" i="14"/>
  <c r="R33" i="14"/>
  <c r="K155" i="13"/>
  <c r="K10" i="14" s="1"/>
  <c r="J155" i="13"/>
  <c r="J10" i="14" s="1"/>
  <c r="E155" i="13"/>
  <c r="E10" i="14" s="1"/>
  <c r="K9" i="14"/>
  <c r="J9" i="14"/>
  <c r="E147" i="13"/>
  <c r="E9" i="14" s="1"/>
  <c r="K136" i="13"/>
  <c r="K8" i="14" s="1"/>
  <c r="J136" i="13"/>
  <c r="J8" i="14" s="1"/>
  <c r="E136" i="13"/>
  <c r="E8" i="14" s="1"/>
  <c r="K96" i="13"/>
  <c r="K7" i="14" s="1"/>
  <c r="J96" i="13"/>
  <c r="J7" i="14" s="1"/>
  <c r="E96" i="13"/>
  <c r="E7" i="14" s="1"/>
  <c r="K83" i="13"/>
  <c r="K6" i="14" s="1"/>
  <c r="J83" i="13"/>
  <c r="J6" i="14" s="1"/>
  <c r="E83" i="13"/>
  <c r="E6" i="14" s="1"/>
  <c r="K72" i="13"/>
  <c r="K5" i="14" s="1"/>
  <c r="J5" i="14"/>
  <c r="E72" i="13"/>
  <c r="E5" i="14" s="1"/>
  <c r="K33" i="13"/>
  <c r="K4" i="14" s="1"/>
  <c r="J33" i="13"/>
  <c r="J4" i="14" s="1"/>
  <c r="E33" i="13"/>
  <c r="E4" i="14" s="1"/>
  <c r="E11" i="14" l="1"/>
  <c r="J11" i="14"/>
  <c r="K11" i="14"/>
</calcChain>
</file>

<file path=xl/sharedStrings.xml><?xml version="1.0" encoding="utf-8"?>
<sst xmlns="http://schemas.openxmlformats.org/spreadsheetml/2006/main" count="1779" uniqueCount="512">
  <si>
    <t>Kategori bangunan adalah merujuk seperti Jadual 1.</t>
  </si>
  <si>
    <t xml:space="preserve">Jadual 1. Kategori bangunan </t>
  </si>
  <si>
    <t>Kategori bangunan</t>
  </si>
  <si>
    <t>Penerangan</t>
  </si>
  <si>
    <t>Kategori A</t>
  </si>
  <si>
    <t>(Rumah atas tanah)</t>
  </si>
  <si>
    <t>Kategori B</t>
  </si>
  <si>
    <t>(Rumah bertingkat)</t>
  </si>
  <si>
    <t>Kategori C</t>
  </si>
  <si>
    <r>
      <t xml:space="preserve">(Bangunan awam/ komersial/ industri </t>
    </r>
    <r>
      <rPr>
        <b/>
        <sz val="11"/>
        <color theme="1"/>
        <rFont val="Arial"/>
        <family val="2"/>
      </rPr>
      <t>tanpa</t>
    </r>
    <r>
      <rPr>
        <sz val="11"/>
        <color theme="1"/>
        <rFont val="Arial"/>
        <family val="2"/>
      </rPr>
      <t xml:space="preserve"> sistem penyejukan berpusat)</t>
    </r>
  </si>
  <si>
    <t>Kategori D</t>
  </si>
  <si>
    <r>
      <t>(Bangunan awam/ komersial/ industri</t>
    </r>
    <r>
      <rPr>
        <b/>
        <sz val="11"/>
        <color theme="1"/>
        <rFont val="Arial"/>
        <family val="2"/>
      </rPr>
      <t xml:space="preserve"> dengan</t>
    </r>
    <r>
      <rPr>
        <sz val="11"/>
        <color theme="1"/>
        <rFont val="Arial"/>
        <family val="2"/>
      </rPr>
      <t xml:space="preserve"> sistem penyejukan berpusat)</t>
    </r>
  </si>
  <si>
    <t>Kategori Bangunan</t>
  </si>
  <si>
    <t>D</t>
  </si>
  <si>
    <t>TL</t>
  </si>
  <si>
    <t>Perancangan Tapak</t>
  </si>
  <si>
    <t>Menyedia dan menyenggara penanaman pokok teduhan</t>
  </si>
  <si>
    <t>Indeks Pantulan Suria (SRI) mengikut jenis &amp; kecerunan bumbung</t>
  </si>
  <si>
    <t>KT</t>
  </si>
  <si>
    <t>Rekabentuk bumbung</t>
  </si>
  <si>
    <t>Orientasi bangunan</t>
  </si>
  <si>
    <t>Fasad utama bangunan yang menghadap orientasi utara-selatan</t>
  </si>
  <si>
    <t>Rekabentuk fasad</t>
  </si>
  <si>
    <t>Dinding luar bangunan</t>
  </si>
  <si>
    <t>Pengadang Suria Luaran</t>
  </si>
  <si>
    <t>OTTV &amp; RTTV</t>
  </si>
  <si>
    <t>Kecekapan Pencahayaan</t>
  </si>
  <si>
    <t>Tenaga Boleh Baharu (TBB)</t>
  </si>
  <si>
    <t>Pemasangan sub-meter digital</t>
  </si>
  <si>
    <t>Sistem Pengurusan Kawalan Tenaga</t>
  </si>
  <si>
    <t xml:space="preserve">Verifikasi sistem paparan dan kawalan </t>
  </si>
  <si>
    <t>SB</t>
  </si>
  <si>
    <t>Sistem Binaan Berindustri (IBS)</t>
  </si>
  <si>
    <t>Produk hijau</t>
  </si>
  <si>
    <t>Pengurusan sisa semasa pembinaan</t>
  </si>
  <si>
    <t>PA</t>
  </si>
  <si>
    <t>Produk Kecekapan Air</t>
  </si>
  <si>
    <t>PD</t>
  </si>
  <si>
    <t>Dinding sesekat dalaman yang telus cahaya</t>
  </si>
  <si>
    <t>Kualiti Udara Dalaman (IAQ)</t>
  </si>
  <si>
    <t>FL</t>
  </si>
  <si>
    <t>Pengurusan Fasiliti Lestari</t>
  </si>
  <si>
    <t>IN</t>
  </si>
  <si>
    <t xml:space="preserve">Meminimumkan bukaan pada fasad yang menghadap timur dan barat </t>
  </si>
  <si>
    <t xml:space="preserve">Pengujian dan pentauliahan </t>
  </si>
  <si>
    <r>
      <t xml:space="preserve">Rumah banglo, teres, berkembar, </t>
    </r>
    <r>
      <rPr>
        <i/>
        <sz val="11"/>
        <rFont val="Arial"/>
        <family val="2"/>
      </rPr>
      <t>town house</t>
    </r>
    <r>
      <rPr>
        <sz val="11"/>
        <rFont val="Arial"/>
        <family val="2"/>
      </rPr>
      <t xml:space="preserve"> dan kluster.</t>
    </r>
  </si>
  <si>
    <r>
      <t xml:space="preserve">Rumah pangsa, apartmen, kondominium, </t>
    </r>
    <r>
      <rPr>
        <i/>
        <sz val="11"/>
        <rFont val="Arial"/>
        <family val="2"/>
      </rPr>
      <t>service apartment</t>
    </r>
    <r>
      <rPr>
        <sz val="11"/>
        <rFont val="Arial"/>
        <family val="2"/>
      </rPr>
      <t xml:space="preserve">, </t>
    </r>
    <r>
      <rPr>
        <i/>
        <sz val="11"/>
        <rFont val="Arial"/>
        <family val="2"/>
      </rPr>
      <t xml:space="preserve">Small Office Home Office </t>
    </r>
    <r>
      <rPr>
        <sz val="11"/>
        <rFont val="Arial"/>
        <family val="2"/>
      </rPr>
      <t>(SOHO) dan lain-lain berkaitan.</t>
    </r>
  </si>
  <si>
    <r>
      <t xml:space="preserve">Bangunan pejabat, sekolah, kilang, gudang, bengkel, hangar, </t>
    </r>
    <r>
      <rPr>
        <i/>
        <sz val="11"/>
        <rFont val="Arial"/>
        <family val="2"/>
      </rPr>
      <t>Small Office Flexible Office</t>
    </r>
    <r>
      <rPr>
        <sz val="11"/>
        <rFont val="Arial"/>
        <family val="2"/>
      </rPr>
      <t xml:space="preserve"> (SOFO), </t>
    </r>
    <r>
      <rPr>
        <i/>
        <sz val="11"/>
        <rFont val="Arial"/>
        <family val="2"/>
      </rPr>
      <t>Small Office Virtual Office</t>
    </r>
    <r>
      <rPr>
        <sz val="11"/>
        <rFont val="Arial"/>
        <family val="2"/>
      </rPr>
      <t xml:space="preserve"> (SOVO), rumah ibadat, dewan komuniti, lapangan terbang, </t>
    </r>
    <r>
      <rPr>
        <i/>
        <sz val="11"/>
        <rFont val="Arial"/>
        <family val="2"/>
      </rPr>
      <t>resort</t>
    </r>
    <r>
      <rPr>
        <sz val="11"/>
        <rFont val="Arial"/>
        <family val="2"/>
      </rPr>
      <t>, universiti, kolej, balai polis dan lain-lain berkaitan.</t>
    </r>
  </si>
  <si>
    <t>MM</t>
  </si>
  <si>
    <t>MR</t>
  </si>
  <si>
    <t>MV</t>
  </si>
  <si>
    <t>ML</t>
  </si>
  <si>
    <t>Rekabentuk (Peringkat 2)</t>
  </si>
  <si>
    <t>Verifikasi (Peringkat 3)</t>
  </si>
  <si>
    <t>PENGURUSAN FASILITI LESTARI</t>
  </si>
  <si>
    <t>FL3.1</t>
  </si>
  <si>
    <t>FL3.2</t>
  </si>
  <si>
    <t>FL3.3</t>
  </si>
  <si>
    <t>FL3.4</t>
  </si>
  <si>
    <t>PERANCANGAN &amp; PENGURUSAN TAPAK LESTARI</t>
  </si>
  <si>
    <t>TL1</t>
  </si>
  <si>
    <t>Tiada dokumen pengemukaan</t>
  </si>
  <si>
    <t>TL2</t>
  </si>
  <si>
    <t>TL3</t>
  </si>
  <si>
    <t>TL4</t>
  </si>
  <si>
    <t>• Pelan kawalan hakisan kelodak (ESCP)</t>
  </si>
  <si>
    <t>• Pengesahan pelaksanaan ESCP di tapak</t>
  </si>
  <si>
    <t>TL5</t>
  </si>
  <si>
    <t>• Laporan penyenggaraan cerun</t>
  </si>
  <si>
    <t>TL6</t>
  </si>
  <si>
    <t>TL7</t>
  </si>
  <si>
    <t>TL8</t>
  </si>
  <si>
    <t>Memelihara dan menyenggara pokok yang matang.</t>
  </si>
  <si>
    <t>Menyediakan kawasan hijau</t>
  </si>
  <si>
    <t>Pemilihan bahan binaan siarkaki (walkway) yang mempunyai daya pantulan haba yang tinggi</t>
  </si>
  <si>
    <t>Menyedia dan menyenggara sistem turapan berumput</t>
  </si>
  <si>
    <t>TL9</t>
  </si>
  <si>
    <t>TL10</t>
  </si>
  <si>
    <t>KT1</t>
  </si>
  <si>
    <t>Zon Pencahayaan</t>
  </si>
  <si>
    <t>Lighting Power Density (LPD)</t>
  </si>
  <si>
    <t>Coefficient of Performance (COP)</t>
  </si>
  <si>
    <t>Green Refrigerant</t>
  </si>
  <si>
    <t>Prestasi Penggunaan Tenaga</t>
  </si>
  <si>
    <t>PD2</t>
  </si>
  <si>
    <t>Susunatur ruang pejabat terbuka sepanjang permukaan fasad</t>
  </si>
  <si>
    <t>Ketinggian siling yang efektif.</t>
  </si>
  <si>
    <t>Warna cerah di permukaan dinding dan siling</t>
  </si>
  <si>
    <t>Faktor Pencahayaan Siang (DF)</t>
  </si>
  <si>
    <t>Menggunakan rak cahaya (light shelves)</t>
  </si>
  <si>
    <t>Kawalan Tahap Kesilauan</t>
  </si>
  <si>
    <t>Akses visual kepada pandangan di luar</t>
  </si>
  <si>
    <t>Tahap Pencahayaan (bukan semulajadi) Bilik</t>
  </si>
  <si>
    <t>Memaksimakan Kawasan Tanpa Keperluan Sistem Penyaman Udara</t>
  </si>
  <si>
    <t>Prestasi Kualiti Udara Dalaman : ASHRAE 62.1:2007 &amp; 129</t>
  </si>
  <si>
    <t>Rekabentuk Keselesaan Thermal: ASHRAE 55</t>
  </si>
  <si>
    <t>Kawalan Sistem Pencahayaan&amp; Pengudaraan (Pencahayaan)</t>
  </si>
  <si>
    <t>PD6</t>
  </si>
  <si>
    <t>Kawalan Paras Karbon Dioksida</t>
  </si>
  <si>
    <t>PD8</t>
  </si>
  <si>
    <t>PENGURUSAN SUMBER DAN BAHAN</t>
  </si>
  <si>
    <t>PENGURUSAN KECEKAPAN PENGGUNAAN AIR</t>
  </si>
  <si>
    <t>PERATUSAN MENGIKUT KRITERIA</t>
  </si>
  <si>
    <t>Pengurusan Kecekapan Tenaga</t>
  </si>
  <si>
    <t>Pengurusan Kualiti Persekitaran Dalaman</t>
  </si>
  <si>
    <t>Pengurusan Kecekapan Penggunaan Air</t>
  </si>
  <si>
    <t>JUMLAH</t>
  </si>
  <si>
    <t>Kawalan pencahayaan (M)</t>
  </si>
  <si>
    <t>Ruang Pejabat untuk pasukan penyenggaraan</t>
  </si>
  <si>
    <t>Prestasi Pengurusan</t>
  </si>
  <si>
    <t>Pelan Pengurusan Fasiliti (FM)</t>
  </si>
  <si>
    <t xml:space="preserve">Manual Operasi dan Penyenggaraan Bangunan </t>
  </si>
  <si>
    <t>Reka Bentuk Inovasi</t>
  </si>
  <si>
    <t>KT2</t>
  </si>
  <si>
    <t>KT2.1</t>
  </si>
  <si>
    <t>KT2.2</t>
  </si>
  <si>
    <t>KT3</t>
  </si>
  <si>
    <t>KT3.1</t>
  </si>
  <si>
    <t>KT3.2</t>
  </si>
  <si>
    <t>KT4</t>
  </si>
  <si>
    <t>KT5</t>
  </si>
  <si>
    <t>KT5.1</t>
  </si>
  <si>
    <t>KT5.2</t>
  </si>
  <si>
    <t>KT5.3</t>
  </si>
  <si>
    <t>KT6</t>
  </si>
  <si>
    <t>KT6.1</t>
  </si>
  <si>
    <t>KT6.2</t>
  </si>
  <si>
    <t>KT8</t>
  </si>
  <si>
    <t>KT9</t>
  </si>
  <si>
    <t>KT10</t>
  </si>
  <si>
    <t>KT10.1</t>
  </si>
  <si>
    <t>KT10.2</t>
  </si>
  <si>
    <t>KT10.3</t>
  </si>
  <si>
    <t>KT11</t>
  </si>
  <si>
    <t>SB3</t>
  </si>
  <si>
    <t>SB4</t>
  </si>
  <si>
    <t>PA3</t>
  </si>
  <si>
    <t>PA4</t>
  </si>
  <si>
    <t>PA5</t>
  </si>
  <si>
    <t>PD10</t>
  </si>
  <si>
    <t>IN1</t>
  </si>
  <si>
    <t>Sistem Pengurusan Alam Sekitar (SPAS)</t>
  </si>
  <si>
    <t>Pelan Kawalan Hakisan dan Kelodak (ESCP)</t>
  </si>
  <si>
    <t>Pemuliharaan dan Pemeliharaan Cerun</t>
  </si>
  <si>
    <t>Pengurusan Air Larian Hujan</t>
  </si>
  <si>
    <t>Rekabentuk, Aksebiliti dan Kemudahan OKU</t>
  </si>
  <si>
    <t>Bumbung Hijau &amp; Dinding Hijau</t>
  </si>
  <si>
    <t>Tempat Letak Kenderaan</t>
  </si>
  <si>
    <t>Sub-Meter Air</t>
  </si>
  <si>
    <t>Kualiti Visual</t>
  </si>
  <si>
    <t>Prestasi Pengudaraan</t>
  </si>
  <si>
    <t>Keselesaan Thermal &amp; Kawalan Sistem</t>
  </si>
  <si>
    <t>Kualiti Persekitaran Dalaman Dipertingkatkan</t>
  </si>
  <si>
    <t>Kaji Selidik Keselesaan Penghuni</t>
  </si>
  <si>
    <t>Kualiti Persekitaran Semasa Pembinaan dan Sebelum Diduduki</t>
  </si>
  <si>
    <t>i. Pemotongan dan Penambakan tanah</t>
  </si>
  <si>
    <t>ii. Mengekalkan Topografi Tanah</t>
  </si>
  <si>
    <t>Penjimatan Penggunaan Air Dalam Bangunan</t>
  </si>
  <si>
    <t>i. SPAH</t>
  </si>
  <si>
    <t>ii. Kitar Semula Air Sisa</t>
  </si>
  <si>
    <t>Sistem Pengesan Kebocoran Air</t>
  </si>
  <si>
    <t>a) Baru
• Laporan sistem perparitan
• Bukti bergambar
b) Sedia ada
• Laporan penyenggaraan sistem perparitan berkala
• Bukti bergambar</t>
  </si>
  <si>
    <t>• Inventori pokok
• Pelan ukur bagi lokasi pokok matang sedia ada
• Pelan penanaman pokok</t>
  </si>
  <si>
    <t>• Pelan landskap siap bina
• Inventori pokok
• Bukti bergambar</t>
  </si>
  <si>
    <t xml:space="preserve">• Lukisan siap bina
• Bukti bergambar
</t>
  </si>
  <si>
    <t>i. • Method statement yang telah disahkan oleh pegawai penguasa (SO)
• Bukti bergambar
• Lukisan siap bina</t>
  </si>
  <si>
    <t>• Bukti bergambar 
• Lukisan siap bina
• Rekod Senggaraan</t>
  </si>
  <si>
    <t>• Lukisan susun atur tempat letak kenderaan dan penanda</t>
  </si>
  <si>
    <t xml:space="preserve">• Katalog spesifikasi U-Value bahan.
• Pengiraan U-Value bagi rekabentuk bumbung 
</t>
  </si>
  <si>
    <t>• Pelan tapak berserta penunjuk arah utara menunjukkan pelan bangunan dengan meletakkan sun-path diagram.</t>
  </si>
  <si>
    <t>• Lukisan siap bina</t>
  </si>
  <si>
    <t>• Katalog bahan</t>
  </si>
  <si>
    <t>• Pengiraan OTTV dan RTTV yang disahkan</t>
  </si>
  <si>
    <t>• Laporan pengambilan data mengikut spesifikasi
• Lukisan siap bina</t>
  </si>
  <si>
    <t>• Laporan pengukuran dan verifikasi
• Pengiraan COP</t>
  </si>
  <si>
    <t xml:space="preserve">• Mengemukakan lukisan rekabentuk sistem dan simulasi pengiraan bagi anggaran tenaga baharu yang boleh dihasilkan oleh sistem tersebut </t>
  </si>
  <si>
    <t>• Laporan simulasi pengiraan pengurangan penggunaan tenaga</t>
  </si>
  <si>
    <t xml:space="preserve">• Pengiraan semula berdasarkan bacaan meter
• Bil elektrik 12 bulan (jika berkaitan)
• Lukisan siap bina yang berkaitan
• Pengiraan peratus pengurangan
</t>
  </si>
  <si>
    <t xml:space="preserve">a) Baru
• Single line drawing
• Lukisan skematik
• Brosur/katalog produk
b) Sedia ada
• Bukti bergambar
• Lukisan siap bina kedudukan sub-meter pada papan suis utama dan suis kecil, papan agihan bagi setiap servis yang ≥ 100 A (TCL
</t>
  </si>
  <si>
    <t>• Mengemukakan Pelan Verifikasi</t>
  </si>
  <si>
    <t xml:space="preserve">• Pelan pengujian dan pentauliahan </t>
  </si>
  <si>
    <t>• Dokumen lengkap pengujian dan pentauliahan yang telah disahkan</t>
  </si>
  <si>
    <t xml:space="preserve">• Cadangan sistem IBS oleh pembekal IBS berdaftar
• Laporan Pengiraan Skor IBS
</t>
  </si>
  <si>
    <t xml:space="preserve">• Sijil pengesahan produk hijau
• Spesifikasi produk
• Senarai pemarkahan produk hijau berdasarkan GPSS
</t>
  </si>
  <si>
    <t xml:space="preserve">• Brosur pembekal
• Bukti bergambar
• Borang pengiraan skor GPSS
</t>
  </si>
  <si>
    <t xml:space="preserve">• Pelan pengurusan sisa yang meliputi Sisa Buangan Terjadual dan Sisa Bahan Binaan.
• Lukisan yang menunjukkan ruang pengurusan sisa
• Pelan tapak dengan kawasan simpanan sementara.
</t>
  </si>
  <si>
    <t xml:space="preserve">• Pelan pengurusan sisa domestik
• Pelan kedudukan tong 3Rdi semua aras bangunan
• Lokasi kebuk sampah
</t>
  </si>
  <si>
    <t xml:space="preserve">• Pematuhan pelan pengurusan sisa domestik
• Bukti bergambar
</t>
  </si>
  <si>
    <t xml:space="preserve">• Katalog bahan dan sampel yang telah disahkan WELPS dan SPAN
• Pengiraan penjimatan
</t>
  </si>
  <si>
    <t xml:space="preserve">• Katalog bahan dan sampel yang telah disahkan
• Pengiraan
</t>
  </si>
  <si>
    <t xml:space="preserve">• Laporan rekabentuk dan pengiraan SPAH atau sistem kitar semula air sisa
• Lukisan SPAH atau lukisan sistem kitar semula air sisa
• Bil air domestik
</t>
  </si>
  <si>
    <t xml:space="preserve">• Pelan pemasangan sub-meter air
• Lukisan skematik pemasangan sub-meter air
• Brosur/katalog produk
</t>
  </si>
  <si>
    <t xml:space="preserve">• Pelan pemasangan sistem pengesan kebocoran air
• Lukisan skematik pemasangan sistem pengesan kebocoran air
</t>
  </si>
  <si>
    <t>• Pelan susunatur lokasi papan tanda</t>
  </si>
  <si>
    <t xml:space="preserve">• Rekabentuk awalan yang menunjukkan pembahagian zon antara ruang pejabat terbuka dengan bilik-bilik
• Pelan susunatur
</t>
  </si>
  <si>
    <t xml:space="preserve">• Pelan susunatur.
• Lukisan Terperinci Dinding Sesekat berserta spesifikasi
</t>
  </si>
  <si>
    <t>• Lukisan keratan bangunan yang menunjukkan ukuran (lantai ke siling).</t>
  </si>
  <si>
    <t>• Bukti bergambar bagi mengesahkan skima warna yang digunakan.</t>
  </si>
  <si>
    <t>• Katalog dan sampel menunjukkan warna yang dicadangkan</t>
  </si>
  <si>
    <t>• Lukisan Siap Bina</t>
  </si>
  <si>
    <t xml:space="preserve">• Rekabentuk rak cahaya
• Lukisan terperinci.
• Laporan simulasi, jika ada.
</t>
  </si>
  <si>
    <t>• Katalog dan sampel menunjukkan bidai yang dicadangkan</t>
  </si>
  <si>
    <t xml:space="preserve">• Lukisan siap bina dan bukti bergambar bagi mengesahkan bidai yang digunakan.
• Laporan prestasi pencahayaan (jika ada) 
</t>
  </si>
  <si>
    <t xml:space="preserve">• Pelan susunatur
• Rekabentuk awalan yang menunjukkan pembahagian ruang yang bebas halangan binaan kekal.
• Lukisan terperinci dinding sesekat berserta spesifikasi.
</t>
  </si>
  <si>
    <t xml:space="preserve">• Katalog dan sampel bahan yang diluluskan oleh S.O.
• Lukisan Siap Bina.
</t>
  </si>
  <si>
    <t>• Mengemukakan data tahap pencahayaan bagi setiap ruang dengan menggunakan kaedah pengiraan manual atau perisian simulasi</t>
  </si>
  <si>
    <t xml:space="preserve">• Mengemukakan lukisan pelan lantai yang menunjukkan ruang pengudaraan secara semula jadi
• Laporan simulasi, jika ada.
• Pelan susun atur
</t>
  </si>
  <si>
    <t>• Mengemukakan lukisan siap bina yang menunjukkan ruang pengudaraan secara semula jadi
• Pelan susun atur</t>
  </si>
  <si>
    <t xml:space="preserve">Laporan yang menerangkan:
• Kadar pengudaraan untuk sistem penyaman udara yang telah direkabentuk;
• Rajah skematik menunjukkan rekabentuk sistem pengudaraan yang telah dicadangkan; dan
• Ringkasan jadual menunjukkan perbezaan nilai kadar alir udara luar (outdoor air flow)
</t>
  </si>
  <si>
    <t xml:space="preserve">• Laporan Post Occupancy Evaluation (POE)
• Lukisan siap bina dan bukti bergambar bagi setiap jenis sensor dan kawalan keselesaan thermal
• Menyediakan kaji selidik tahap keselesaan pengguna
</t>
  </si>
  <si>
    <t xml:space="preserve">• Laporan strategi
• Lukisan Skematik dan pengiraan bagi perkara i)
• Lukisan skematik dan pengiraan bagi perkara ii) 
</t>
  </si>
  <si>
    <t xml:space="preserve">• Lukisan siap bina
• Bukti bergambar
• Rekod kalibrasi berkala.
• Rekod senggara sistem pemantauan dan kawalan CO2.
</t>
  </si>
  <si>
    <t>• Pelan pelaksanaan</t>
  </si>
  <si>
    <t>• Laporan bergambar berkala tahap kebersihan tapak
• Laporan flush out</t>
  </si>
  <si>
    <t xml:space="preserve">• Katalog dan kaedah pemasangan (method statement) yang telah disahkan oleh Pegawai yang kompeten.
• Gambar semasa kerja pemasangan.
• Lukisan siap bina
</t>
  </si>
  <si>
    <t>• Tidak berkaitan (TB)</t>
  </si>
  <si>
    <t>• Laporan maklumbalas kaji selidik</t>
  </si>
  <si>
    <t>• Pelan susunatur yang menunjukkan ruang pejabat penyenggaraan</t>
  </si>
  <si>
    <t>• Lukisan Siap bina</t>
  </si>
  <si>
    <t>• Salinan surat tawaran kepada pasukan penyenggaraan dan REEM yang berjaya dilantik</t>
  </si>
  <si>
    <t>• Tatacara perlaksanaan pengurusan aset.</t>
  </si>
  <si>
    <t>• Surat Aku Janji pemilik bangunan untuk menyediakan manual pengguna</t>
  </si>
  <si>
    <t xml:space="preserve">• Laporan cadangan inovasi.
• Laporan kajian Return of Investment (ROI).
</t>
  </si>
  <si>
    <t xml:space="preserve">• Lukisan siap bina dan bukti bergambar.
• Laporan prestasi inovasi
</t>
  </si>
  <si>
    <t>MMR</t>
  </si>
  <si>
    <t>MMV</t>
  </si>
  <si>
    <t>(normatif)</t>
  </si>
  <si>
    <t>Rumah banglo, teres, berkembar, town house dan kluster.</t>
  </si>
  <si>
    <t>Bangunan pejabat, sekolah, kilang, gudang, bengkel, hangar, Small Office Flexible Office (SOFO), Small Office Virtual Office (SOVO), rumah ibadat, dewan komuniti, lapangan terbang, resort, universiti, kolej, balai polis dan lain-lain berkaitan.</t>
  </si>
  <si>
    <t>JKR/SIRIM 2:2020</t>
  </si>
  <si>
    <t>Lampiran C</t>
  </si>
  <si>
    <t>Borang penilaian pemarkahan Penarafan Hijau</t>
  </si>
  <si>
    <t>Nama projek</t>
  </si>
  <si>
    <t>No. daftar PH JKR</t>
  </si>
  <si>
    <t>(Tandakan ✔ pada perkara berkaitan)</t>
  </si>
  <si>
    <t>Kategori</t>
  </si>
  <si>
    <t>Kategori A 
(rumah atas tanah)</t>
  </si>
  <si>
    <t>Kategori B 
(rumah bertingkat)</t>
  </si>
  <si>
    <t>Kategori C 
(bangunan awam/komersial/ industri tanpa sistem penyejukan berpusat)</t>
  </si>
  <si>
    <t>Kategori D 
(bangunan awam/ komersial/industri dengan sistem penyejukan berpusat)</t>
  </si>
  <si>
    <t>Rumah pangsa, apartmen, kondominium, service apartment, Small Office Home Office (SOHO) dan lain-lain berkaitan</t>
  </si>
  <si>
    <t>Tarikh penilaian reka bentuk (Peringkat 2)</t>
  </si>
  <si>
    <t>Tarikh penilaian verifikasi (Peringkat 3)</t>
  </si>
  <si>
    <t>Tarikh penilaian validasi (Peringkat 4) *
*Jika berkaitan sahaja</t>
  </si>
  <si>
    <t xml:space="preserve">76	</t>
  </si>
  <si>
    <t>© JKR dan SIRIM Berhad 2020 - Hak cipta terpelihara</t>
  </si>
  <si>
    <t>Kod</t>
  </si>
  <si>
    <t>Kriteria</t>
  </si>
  <si>
    <t>Markah</t>
  </si>
  <si>
    <t>• Bukti bergambar</t>
  </si>
  <si>
    <t>Pemuliharaan dan Pemeliharaan cerun</t>
  </si>
  <si>
    <t>Pengurusan air larian hujan</t>
  </si>
  <si>
    <t>Landskap strategik</t>
  </si>
  <si>
    <t>TL8.1</t>
  </si>
  <si>
    <t>Matriks kriteria, kategori bangunan dan jenis projek adalah seperti Jadual 2.</t>
  </si>
  <si>
    <t>Jadual 2.  Penerangan pembangunan dan kategori bangunan</t>
  </si>
  <si>
    <t>No</t>
  </si>
  <si>
    <t>Pembangunan</t>
  </si>
  <si>
    <t>Baru</t>
  </si>
  <si>
    <t>PUN</t>
  </si>
  <si>
    <t>Taraf Semula/ sedia ada</t>
  </si>
  <si>
    <t>A</t>
  </si>
  <si>
    <t>B</t>
  </si>
  <si>
    <t>C</t>
  </si>
  <si>
    <t xml:space="preserve">Perancangan dan Pengurusan tapak lestari </t>
  </si>
  <si>
    <t>✔</t>
  </si>
  <si>
    <t>TB</t>
  </si>
  <si>
    <t>Sistem pengurusan alam sekitar (SPAS)</t>
  </si>
  <si>
    <t>Kerja tanah lestari</t>
  </si>
  <si>
    <t>Pelan kawalan hakisan dan kelodak (ESCP)</t>
  </si>
  <si>
    <t>5*</t>
  </si>
  <si>
    <t>Rekabentuk, aksesibiliti dan kemudahan OKU</t>
  </si>
  <si>
    <t>8.1*</t>
  </si>
  <si>
    <t xml:space="preserve">Memelihara dan menyenggara pokok yang matang </t>
  </si>
  <si>
    <t xml:space="preserve">Menyediakan kawasan hijau </t>
  </si>
  <si>
    <t xml:space="preserve">Pemilihan bahan binaan siarkaki (walkway) yang mempunyai daya pantulan haba yang tinggi. </t>
  </si>
  <si>
    <t>Menyediakan dan menyenggara sistem turapan berumput</t>
  </si>
  <si>
    <t>Bumbung dan dinding hijau</t>
  </si>
  <si>
    <t xml:space="preserve">Menggalakkan rekabentuk bumbung/dinding hijau. </t>
  </si>
  <si>
    <t>Tempat letak kenderaan</t>
  </si>
  <si>
    <t>Pengurusan kecekapan tenaga dan penggunaan tenaga boleh baharu</t>
  </si>
  <si>
    <r>
      <t>Meminimumkan bukaan pada fasad yang menghadap timur dan barat</t>
    </r>
    <r>
      <rPr>
        <sz val="9"/>
        <color rgb="FF0070C0"/>
        <rFont val="Arial"/>
        <family val="2"/>
      </rPr>
      <t xml:space="preserve"> </t>
    </r>
  </si>
  <si>
    <r>
      <t>Zon pencahayaan</t>
    </r>
    <r>
      <rPr>
        <sz val="9"/>
        <color rgb="FF5B9BD5"/>
        <rFont val="Arial"/>
        <family val="2"/>
      </rPr>
      <t xml:space="preserve"> </t>
    </r>
  </si>
  <si>
    <r>
      <t xml:space="preserve">5.2 </t>
    </r>
    <r>
      <rPr>
        <sz val="9"/>
        <color rgb="FFFF0000"/>
        <rFont val="Arial"/>
        <family val="2"/>
      </rPr>
      <t>(M)</t>
    </r>
  </si>
  <si>
    <t>Kawalan pencahayaan</t>
  </si>
  <si>
    <r>
      <t>Lighting power density</t>
    </r>
    <r>
      <rPr>
        <sz val="9"/>
        <color theme="1"/>
        <rFont val="Arial"/>
        <family val="2"/>
      </rPr>
      <t xml:space="preserve"> (LPD) / </t>
    </r>
    <r>
      <rPr>
        <i/>
        <sz val="9"/>
        <color theme="1"/>
        <rFont val="Arial"/>
        <family val="2"/>
      </rPr>
      <t>Lighting Power Intensity</t>
    </r>
    <r>
      <rPr>
        <sz val="9"/>
        <color theme="1"/>
        <rFont val="Arial"/>
        <family val="2"/>
      </rPr>
      <t xml:space="preserve"> (LPI)</t>
    </r>
  </si>
  <si>
    <t>Sistem Penyaman udara dan pengudaraan mekanikal (ACMV)</t>
  </si>
  <si>
    <r>
      <t>Coefficient of Performance</t>
    </r>
    <r>
      <rPr>
        <sz val="9"/>
        <color theme="1"/>
        <rFont val="Arial"/>
        <family val="2"/>
      </rPr>
      <t xml:space="preserve"> (COP) </t>
    </r>
  </si>
  <si>
    <r>
      <t>Penyejuk hijau (</t>
    </r>
    <r>
      <rPr>
        <i/>
        <sz val="9"/>
        <color theme="1"/>
        <rFont val="Arial"/>
        <family val="2"/>
      </rPr>
      <t>Green refrigerant</t>
    </r>
    <r>
      <rPr>
        <sz val="9"/>
        <color theme="1"/>
        <rFont val="Arial"/>
        <family val="2"/>
      </rPr>
      <t>)</t>
    </r>
  </si>
  <si>
    <t>Penyusupan udara</t>
  </si>
  <si>
    <t>Prestasi penggunaan tenaga</t>
  </si>
  <si>
    <t>Paparan dan kawalan</t>
  </si>
  <si>
    <r>
      <t>Pengujian dan pentauliahan</t>
    </r>
    <r>
      <rPr>
        <b/>
        <sz val="9"/>
        <color rgb="FF4472C4"/>
        <rFont val="Arial"/>
        <family val="2"/>
      </rPr>
      <t xml:space="preserve"> </t>
    </r>
  </si>
  <si>
    <t>Pengurusan sumber dan bahan</t>
  </si>
  <si>
    <t>Penjimatan penggunaan air dalam bangunan</t>
  </si>
  <si>
    <t>Sistem penuaian dan penggunaan semula air hujan (SPAH) atau kitar semula air sisa</t>
  </si>
  <si>
    <t xml:space="preserve">Sistem pengesan kebocoran air (leakage sensor) </t>
  </si>
  <si>
    <t>Pengurusan kualiti persekitaran dalaman</t>
  </si>
  <si>
    <t>Kawasan larangan merokok</t>
  </si>
  <si>
    <t>Perancangan ruang</t>
  </si>
  <si>
    <t xml:space="preserve">Susun atur pejabat terbuka sepanjang permukaan fasad (bergantung projek) </t>
  </si>
  <si>
    <t xml:space="preserve">Warna cerah pada permukaan dinding dan siling </t>
  </si>
  <si>
    <t>Kualiti visual</t>
  </si>
  <si>
    <t xml:space="preserve">Menggunakan rak cahaya (light shelves) </t>
  </si>
  <si>
    <t>Kawalan tahap kesilauan</t>
  </si>
  <si>
    <t>Akses visual kepada pandangan luar</t>
  </si>
  <si>
    <t>Tahap pencahayaan ruang</t>
  </si>
  <si>
    <t>Prestasi pengudaraan</t>
  </si>
  <si>
    <t xml:space="preserve">Kawalan sistem pencahayaan dan pengudaraan </t>
  </si>
  <si>
    <t>Kualiti persekitaran dalaman dipertingkatkan</t>
  </si>
  <si>
    <t>Kawalan akustik</t>
  </si>
  <si>
    <t xml:space="preserve">Pengurusan data dan ruang </t>
  </si>
  <si>
    <t xml:space="preserve">Pengurusan sistem penyenggaraan </t>
  </si>
  <si>
    <t>Ruang pejabat untuk pasukan penyenggaraan</t>
  </si>
  <si>
    <t>Kontraktor pengurusan fasiliti (FM)</t>
  </si>
  <si>
    <t xml:space="preserve">Pelan Pengurusan Fasiliti (FM) </t>
  </si>
  <si>
    <t>Nama Projek        :</t>
  </si>
  <si>
    <t>Nama dan Alamat  :</t>
  </si>
  <si>
    <t>Pemaju</t>
  </si>
  <si>
    <t>Poskod</t>
  </si>
  <si>
    <t>:</t>
  </si>
  <si>
    <t>Bandar</t>
  </si>
  <si>
    <t>Negeri</t>
  </si>
  <si>
    <t>Maklumat pemudah</t>
  </si>
  <si>
    <t>Nama</t>
  </si>
  <si>
    <t>cara pH</t>
  </si>
  <si>
    <t>Syarikat</t>
  </si>
  <si>
    <t>No telefon</t>
  </si>
  <si>
    <t>No fax</t>
  </si>
  <si>
    <t>Emel</t>
  </si>
  <si>
    <t>Maklumat projek       :</t>
  </si>
  <si>
    <t>Keluasan tapak              :</t>
  </si>
  <si>
    <r>
      <t>m</t>
    </r>
    <r>
      <rPr>
        <vertAlign val="superscript"/>
        <sz val="9"/>
        <color theme="1"/>
        <rFont val="Arial"/>
        <family val="2"/>
      </rPr>
      <t>2</t>
    </r>
  </si>
  <si>
    <t>Jumlah blok bangunan  :</t>
  </si>
  <si>
    <t>(jika berkaitan)</t>
  </si>
  <si>
    <r>
      <rPr>
        <b/>
        <sz val="9"/>
        <color theme="1"/>
        <rFont val="Arial"/>
        <family val="2"/>
      </rPr>
      <t>Kategori A</t>
    </r>
    <r>
      <rPr>
        <sz val="9"/>
        <color theme="1"/>
        <rFont val="Arial"/>
        <family val="2"/>
      </rPr>
      <t xml:space="preserve">
(Rumah atas tanah)</t>
    </r>
  </si>
  <si>
    <r>
      <rPr>
        <b/>
        <sz val="9"/>
        <color theme="1"/>
        <rFont val="Arial"/>
        <family val="2"/>
      </rPr>
      <t>Kategori B</t>
    </r>
    <r>
      <rPr>
        <sz val="9"/>
        <color theme="1"/>
        <rFont val="Arial"/>
        <family val="2"/>
      </rPr>
      <t xml:space="preserve">
(Perumahan berstrata)</t>
    </r>
  </si>
  <si>
    <t>Rumah pangsa, apartmen, kondominium, service apartment, Small Office Home Office (SOHO) dan lain-lain berkaitan.</t>
  </si>
  <si>
    <r>
      <rPr>
        <b/>
        <sz val="9"/>
        <color theme="1"/>
        <rFont val="Arial"/>
        <family val="2"/>
      </rPr>
      <t>Kategori C</t>
    </r>
    <r>
      <rPr>
        <sz val="9"/>
        <color theme="1"/>
        <rFont val="Arial"/>
        <family val="2"/>
      </rPr>
      <t xml:space="preserve">
(Bangunan awam/komersial/industri tanpa sistem penyejukan berpusat</t>
    </r>
  </si>
  <si>
    <r>
      <rPr>
        <b/>
        <sz val="9"/>
        <color theme="1"/>
        <rFont val="Arial"/>
        <family val="2"/>
      </rPr>
      <t>Kategori D</t>
    </r>
    <r>
      <rPr>
        <sz val="9"/>
        <color theme="1"/>
        <rFont val="Arial"/>
        <family val="2"/>
      </rPr>
      <t xml:space="preserve">
(Bangunan awam/komersial/industri dengan sistem penyejukan berpusat</t>
    </r>
  </si>
  <si>
    <t>Dokumen</t>
  </si>
  <si>
    <t>sokongan</t>
  </si>
  <si>
    <t>1.</t>
  </si>
  <si>
    <t xml:space="preserve">   Ringkasan projek</t>
  </si>
  <si>
    <t>2.</t>
  </si>
  <si>
    <t xml:space="preserve">   Pelan tapak/lokasi</t>
  </si>
  <si>
    <t>3.</t>
  </si>
  <si>
    <t xml:space="preserve">   Lain-lain dokumen</t>
  </si>
  <si>
    <t xml:space="preserve">   berkaitan (sila nyatakan)</t>
  </si>
  <si>
    <t xml:space="preserve">   “Saya bersetuju bahawa maklumat tertera di atas adalah benar”</t>
  </si>
  <si>
    <t xml:space="preserve">   ……………………………..</t>
  </si>
  <si>
    <t xml:space="preserve">   (Ketua Pasukan Projek)</t>
  </si>
  <si>
    <t xml:space="preserve"> Nama</t>
  </si>
  <si>
    <t xml:space="preserve"> Jawatan</t>
  </si>
  <si>
    <t xml:space="preserve"> No. Telefon               :</t>
  </si>
  <si>
    <t xml:space="preserve"> No. Fax</t>
  </si>
  <si>
    <t>Tarikh</t>
  </si>
  <si>
    <t xml:space="preserve">Rajah A.1.  Contoh borang pendaftaran projek bagi penarafan hijau (sambungan)
</t>
  </si>
  <si>
    <t>Lampiran B</t>
  </si>
  <si>
    <t>Borang Pendaftaran Penarafan Hijau (pHJKR)</t>
  </si>
  <si>
    <t xml:space="preserve">                                                                                          JKR/SIRIM 2:2020   </t>
  </si>
  <si>
    <t xml:space="preserve">                                                                                                                        © JKR dan SIRIM Berhad 2020 - Hak cipta terpelihara</t>
  </si>
  <si>
    <t>Pemuliharaan/ Ubahsuai/ Naiktaraf (PUN)</t>
  </si>
  <si>
    <t>Dokumen Pembuktian</t>
  </si>
  <si>
    <t>Ulasan/ 
Maklumbalas Penilai</t>
  </si>
  <si>
    <t>Rancangan Tempatan yang menunjukkan kawasan pembangunan yang terlibat</t>
  </si>
  <si>
    <t>• Sijil ISO 14001
• Senarai kuantiti (BQ) kerja-kerja perlindungan alam sekitar
• Senarai kuantiti (BQ) kerja-kerja perlindungan alam sekitar</t>
  </si>
  <si>
    <t>• Laporan Pelan Pengurusan Alam Sekitar
• Borang SPAS (peringkat pembinaan)</t>
  </si>
  <si>
    <t>• Laporan rekabentuk tanah
• Lukisan pelan tanah
• Laporan geoteknikal (jika perlu)</t>
  </si>
  <si>
    <t>• Laporan kuantiti tanah yang diimport atau eksport
• Bukti bergambar
• Pengesahan kuantiti tanah potong/tambak sebenar oleh PD/SO atau setaraf.</t>
  </si>
  <si>
    <t>• Pelan topografi
• Laporan geoteknikal 
• Laporan rekabentuk tanah
• Lukisan pelan kerja tanah
• Pelan kawalan hakisan kelodak (ESCP</t>
  </si>
  <si>
    <t>• Bukti bergambar
• Pengesahan kuantiti tanah potong/tambak sebenar oleh PD/SO atau setaraf
• Pengesahan pelaksanaan ESCP di tapak</t>
  </si>
  <si>
    <t>• Laporan rekabentuk sistem perparitan
• Pelan sistem perparitan berdasarkan MSMA</t>
  </si>
  <si>
    <t>• Pelan susunatur (luar bangunan) yang menunjukkan aksesibiliti dan kemudahan OKU dalam pelan tapak 
• Lukisan terperinci kemudahan OKU dalam bangunan</t>
  </si>
  <si>
    <t>a) Baru
• Lukisan siap bina
• Laporan audit akses OKU dan bukti bergambar yang telah siap
b) Sedia ada
• Laporan audit akses OKU 
• Bukti bergambar kerja-kerja penambahbaikan yang dilaksanakan mengikut laporan audit akses.</t>
  </si>
  <si>
    <t>• Lukisan siap bina landskap
• Bukti bergambar pokok tidak ditebang dan disenggara dengan baik.</t>
  </si>
  <si>
    <t>TL8.2</t>
  </si>
  <si>
    <t>Laporan cadangan menunjukkan:
• 30% kawasan hijau (disahkan oleh arkitek atau jururancang bertauliah)
• Pokok, pokok renek, tumbuhan penutup bumi, rumput</t>
  </si>
  <si>
    <t>a) Baru
• Pelan tapak siap bina yang telah disahkan oleh arkitek bertauliah
b) Sedia ada
• Pengiraan Kawasan Hijau dan bukti bergambar 
• Pelan Tapak Siap Bina yang telah disahkan oleh Arkitek Bertauliah. Nyatakan sekiranya ada perubahan</t>
  </si>
  <si>
    <t>TL8.3</t>
  </si>
  <si>
    <t>• Penyediaan pelan landskap
• Jadual spesis pokok
• Anggaran bayang-bayang pokok atau struktur selain bangunan</t>
  </si>
  <si>
    <t>TL8.4</t>
  </si>
  <si>
    <t>• Lukisan terperinci dengan spesifikasi
• Katalog berserta jadual SRI bahan siarkaki</t>
  </si>
  <si>
    <t>TL8.5</t>
  </si>
  <si>
    <t>• Lukisan butiran dan spesifikasi sistem turapan
• Lukisan susun atur tapak pembangunan
• Pengiraan luas zon turapan</t>
  </si>
  <si>
    <t>• Lukisan siap bina
• Bukti bergambar</t>
  </si>
  <si>
    <t>TL9.1</t>
  </si>
  <si>
    <t>• Katalog berserta jadual SRI bumbung
• Pengiraan keluasan bumbung</t>
  </si>
  <si>
    <t>TL9.2</t>
  </si>
  <si>
    <t>Menggalakkan rekabentuk bumbung/ dinding hijau</t>
  </si>
  <si>
    <t>• Pelan konsep rekabentuk
• Jadual keluasan kawasan bumbung
• Lukisan butiran dan jadual penanaman
• Pengiraan</t>
  </si>
  <si>
    <t>• Lukisan siap bina tempat letak kenderaan dan penanda
• Bukti bergambar</t>
  </si>
  <si>
    <t>Jumlah markah TL</t>
  </si>
  <si>
    <t>PENGURUSAN KECEKAPAN TENAGA DAN PENGGUNAAN TENAGA BOLEH BAHARU</t>
  </si>
  <si>
    <t>• Katalog bahan dan sampel yang diluluskan.
• Lukisan siap bina
• Bukti bergambar</t>
  </si>
  <si>
    <t>• Pengiraan WWR
• Tampak setiap arah dengan mewarnakan dinding dan tingkap berasingan</t>
  </si>
  <si>
    <t>• Katalog spesifikasi U-Value bahan.
• Pengiraan U-Value bagi rekabentuk dinding</t>
  </si>
  <si>
    <t>• Katalog bahan yang diluluskan untuk pembinaan
• Pengiraan U-Value yang disahkan</t>
  </si>
  <si>
    <t>• Bukti bergambar
• Lukisan siap bina</t>
  </si>
  <si>
    <t>Kecekapan pencahayaan</t>
  </si>
  <si>
    <t>• Lukisan pelan lantai bagi litar lampu yang telah di zon selari dengan pencahayaan semulajadi.
• Lukisan pelan lantai bagi lokasi pemasangan sensor.
• Pengiraan jumlah kawasan yang dikawal oleh pengesan cahaya automatik.</t>
  </si>
  <si>
    <t>• Lukisan siap bina litar lampu yang telah di zon dan lokasi pemasangan sensor
• Bukti bergambar</t>
  </si>
  <si>
    <t>• Lukisan pelan lantai yang menunjukkan lokasi dan bilangan suis
• Lukisan skematik rekabentuk pendawaian</t>
  </si>
  <si>
    <t>• Lukisan siap bina yang menunjukkan lokasi suis
• Bukti bergambar</t>
  </si>
  <si>
    <t xml:space="preserve">• Brosur/katalog produk lampu
• Pengiraan dan jadual LPD (kaedah manual atau simulasi) bagi setiap ruang
• lukisan pelan elektrik yang menunjukkan bilangan dan jenis lampu </t>
  </si>
  <si>
    <t>SIstem penyaman udara dan pengudaraan mekanikal (ACMV)</t>
  </si>
  <si>
    <t>• Jadual peralatan (equipment schedule)
• Pengiraan anggaran COP
• Susunatur skematik ACMV
• Brosur pembekal</t>
  </si>
  <si>
    <t>• Equipment schedule
• Skematik
• Brosur pembekal</t>
  </si>
  <si>
    <t xml:space="preserve">• Rekod penyengaraan peralatan
• Brosur pembekal
• Rekod inventori
</t>
  </si>
  <si>
    <t>• Salinan lukisan siap bina dan laporan uji terima yang mematuhi kehendak rekabentuk
• Pengiraan penjanaan tenaga boleh baharu berbanding jumlah penggunaan tenaga tahunan bangunan</t>
  </si>
  <si>
    <t xml:space="preserve">a) Baru
• Bukti bergambar
• Lukisan siap bina kedudukan sub-meter pada papan suis utama dan suis kecil, papan agihan bagi setiap servis yang ≥ 100 A (TCL)
b) Sedia ada
• Bukti bergambar
• Lukisan siap bina kedudukan sub-meter pada papan suis utama dan suis kecil, papan agihan bagi setiap servis yang ≥ 100 A (TCL
</t>
  </si>
  <si>
    <t>• Input/Output (I/O) point
• Gambar rajah litar.
• Brosur and spesifikasi produk</t>
  </si>
  <si>
    <t xml:space="preserve">a) Baru
• Lukisan Siap Bina
• Gambar rajah Litar
• Rekod Pengujian dan Pentauliahan
• Sijil pengiktirafan MS ISO 50001
b) Sedia ada
• Lukisan Siap Bina
• Gambar rajah Litar
• Laporan BEMS
</t>
  </si>
  <si>
    <t>• Senarai penggunaan tenaga berdasarkan bil elektrik bulanan
• laporan verifikasi dan pelan penambahbaikan
• Manual Operasi dan Penyenggaraan</t>
  </si>
  <si>
    <t>Jumlah markah KT</t>
  </si>
  <si>
    <t>SB1</t>
  </si>
  <si>
    <t>• Lukisan pembinaan IBS
• Lukisan siap bina</t>
  </si>
  <si>
    <t>SB2</t>
  </si>
  <si>
    <t xml:space="preserve">• Dokumen bukti proses penyimpanan
• Dokumen bukti proses penghantaran ke tapak pelupusan
• Dokumen bukti proses pelupusan sisa berjadual seperti resit dan borang semasa audit dijalankan.
• Bukti bergambar
• Pengiraan kitar semula (jika ada)
</t>
  </si>
  <si>
    <t>3r- Semasa Operasi</t>
  </si>
  <si>
    <t> Jumlah markah SB</t>
  </si>
  <si>
    <t>PA1</t>
  </si>
  <si>
    <t>• Bukti bergambar
• Pensijilan WEPLS</t>
  </si>
  <si>
    <t>PA2</t>
  </si>
  <si>
    <t xml:space="preserve">• Laporan pengujian sistem
• Bukti bergambar
• Lukisan siap bina
</t>
  </si>
  <si>
    <t xml:space="preserve">• Lukisan siap bina
• Bukti bergambar
• Rekod Bacaan sistem pengesan kebocoran air
• Analisis Data
</t>
  </si>
  <si>
    <r>
      <t> </t>
    </r>
    <r>
      <rPr>
        <b/>
        <sz val="10"/>
        <rFont val="Arial"/>
        <family val="2"/>
      </rPr>
      <t>Jumlah markah PA</t>
    </r>
  </si>
  <si>
    <t>PENGURUSAN KUALITI PERSEKITARAN DALAMAN</t>
  </si>
  <si>
    <t>PD1</t>
  </si>
  <si>
    <t>Larangan merokok</t>
  </si>
  <si>
    <t xml:space="preserve">a) Baru
• Gambar papan tanda dan lokasi larangan merokok
b) Sedia ada
• Gambar papan tanda dan lokasi larangan merokok
• Rekod pelaksanaan program kesedaran atau langkah penguatkuasaan
</t>
  </si>
  <si>
    <t>PD2.2</t>
  </si>
  <si>
    <t>PD2.3</t>
  </si>
  <si>
    <t>PD2.4</t>
  </si>
  <si>
    <t>PD2.5</t>
  </si>
  <si>
    <t>PD3</t>
  </si>
  <si>
    <t>PD3.1</t>
  </si>
  <si>
    <t xml:space="preserve">• Lukisan tampak dan jadual tingkap
• Pengiraan keluasan lantai yang menunjukkan 30% daripada NLA yang menunjukkan nilai DF 1.0% - 3.5%.
• Laporan simulasi (jika ada)
</t>
  </si>
  <si>
    <t>PD3.2</t>
  </si>
  <si>
    <t xml:space="preserve">• Lukisan pemasangan (Shop drawings)
• Lukisan siap bina
• Bukti bergambar
</t>
  </si>
  <si>
    <t>PD3.3</t>
  </si>
  <si>
    <t>PD3.4</t>
  </si>
  <si>
    <t>PD3.5</t>
  </si>
  <si>
    <t>• Pengiraan dan lukisan terpasang bagi pelan siling yang menunjukkan susun atur lampu.
• Laporan Pengujian dan Pentauliahan bagi ukuran tahap pencahayaan</t>
  </si>
  <si>
    <t>PD4</t>
  </si>
  <si>
    <t>PD4.1</t>
  </si>
  <si>
    <t>PD4.2</t>
  </si>
  <si>
    <t>• Lukisan siap bina menunjukkan rekabentuk sistem pengudaraan bagi keseluruhan bangunan.
• Data Pengiraan Kadar Alir Udara</t>
  </si>
  <si>
    <t>PD5</t>
  </si>
  <si>
    <t>PD5.1</t>
  </si>
  <si>
    <t>Laporan ringkas yang mengandungi:
• Maklumat berkenaan kaedah yang digunakan untuk mendapatkan keadaan keselesaan thermal bagi sesebuah projek.</t>
  </si>
  <si>
    <t>PD5.2</t>
  </si>
  <si>
    <t>PD6.1</t>
  </si>
  <si>
    <t>• Pelan pemasangan sistem pemantauan tahap CO2
• Lukisan skematik pemasangan sistem pemantauan tahap CO2</t>
  </si>
  <si>
    <t>PD6.2</t>
  </si>
  <si>
    <t>• Katalog dan sijil pengesahan penarafan eco-label bahan.
• Spesifikasi teknikal pembekal.</t>
  </si>
  <si>
    <t> Jumlah markah PD</t>
  </si>
  <si>
    <t>• Rangka Preventive Maintenance Plan
• Surat Komitmen pemilik bangunan untuk menyediakan pelan strategi pengurusan aset</t>
  </si>
  <si>
    <t xml:space="preserve">• Manual Operasi dan penyenggaraan bangunan
• Latihan Penggunaan sistem kepada pemilik bangunan
• Lukisan Siap Bina
• Kad Pendaftaran Aset Tak Alih &amp; Laporan Daftar Aset Khusus
• Pelan kedudukan kunci
• Sijil Testing &amp; Commisioning
• Sijil Jaminan (jika berkenaan)
• Sijil Siap Kerja
• Sijil Siap Membaiki Kecacatan
• Completion Compliance Certificate (CCC)
• Sijil Kerja Awam, Arkitek, Elektrikal &amp; Mekanikal
</t>
  </si>
  <si>
    <r>
      <t>Jumlah markah FL</t>
    </r>
    <r>
      <rPr>
        <sz val="10"/>
        <rFont val="Arial"/>
        <family val="2"/>
      </rPr>
      <t> </t>
    </r>
  </si>
  <si>
    <t>INOVASI DALAM REKABENTIUK</t>
  </si>
  <si>
    <r>
      <t>Jumlah markah IN</t>
    </r>
    <r>
      <rPr>
        <sz val="10"/>
        <rFont val="Arial"/>
        <family val="2"/>
      </rPr>
      <t> </t>
    </r>
  </si>
  <si>
    <t>MARKAH PENILAIAN</t>
  </si>
  <si>
    <t>DISAHKAN OLEH:</t>
  </si>
  <si>
    <t>Jumlah markah</t>
  </si>
  <si>
    <t>Peratusan</t>
  </si>
  <si>
    <t>Penarafan PH</t>
  </si>
  <si>
    <t>Petunjuk penarafan</t>
  </si>
  <si>
    <t>Rumusan Markah Penilaian</t>
  </si>
  <si>
    <t>JENIS PEMBANGUNAN</t>
  </si>
  <si>
    <t>Perancangan dan Pengurusan Tapak Lestari</t>
  </si>
  <si>
    <t>Pengurusan Sumber dan Bahan</t>
  </si>
  <si>
    <t>Inovasi Dalam Reka bentuk</t>
  </si>
  <si>
    <t>PEMULIHARAAN/UBAH SUAI/ NAIK TARAF (PUN)</t>
  </si>
  <si>
    <t>…....................................................................
Nama:
Jawatan:
Tarikh:</t>
  </si>
  <si>
    <t>80 – 100
65 – 79
45 – 64
30 – 44
≤ 29</t>
  </si>
  <si>
    <t xml:space="preserve">
Kecemerlangan global
Kecemerlangan nasional
Amalan pengurusan terbaik
Potensi pengiktirafan
Sijil penyertaan
</t>
  </si>
  <si>
    <t>Penarafan semula/sedia ada</t>
  </si>
  <si>
    <t>3R - Operasi</t>
  </si>
  <si>
    <t>Pengurusan kecekapan penggunaan air</t>
  </si>
  <si>
    <t>Produk kecekapan air</t>
  </si>
  <si>
    <t>Sub-meter air</t>
  </si>
  <si>
    <t>Ketinggian siling yang efektif</t>
  </si>
  <si>
    <t>Memaksimakan kawasan tanpa keperluan sistem penyaman udara</t>
  </si>
  <si>
    <t>No.</t>
  </si>
  <si>
    <t>Lebar bangunan efektif (no deep planning)</t>
  </si>
  <si>
    <t xml:space="preserve">Faktor pencahayaan siang (daylight factor - DF) </t>
  </si>
  <si>
    <t>Penarafan semula/ sedia ada</t>
  </si>
  <si>
    <t>Prestasi kualiti udara dalaman</t>
  </si>
  <si>
    <t>Keselesaan terma dan kawalan sistem</t>
  </si>
  <si>
    <t>Reka bentuk keselesaan terma</t>
  </si>
  <si>
    <t xml:space="preserve">Kawalan paras CO2 </t>
  </si>
  <si>
    <t xml:space="preserve">Kualiti persekitaran semasa pembinaan dan sebelum diduduki </t>
  </si>
  <si>
    <t>Kualiti udara dalaman (IAQ)</t>
  </si>
  <si>
    <t>Pencegahan kulapuk (mould)</t>
  </si>
  <si>
    <t xml:space="preserve">Kajian selidik keselesaan pengguna </t>
  </si>
  <si>
    <t>Pengurusan fasiliti lestari</t>
  </si>
  <si>
    <t>Penarafan sedia ada</t>
  </si>
  <si>
    <t>Pengurusan fasiliti bangunan</t>
  </si>
  <si>
    <t xml:space="preserve">Prestasi pengurusan </t>
  </si>
  <si>
    <t>Penyenggaraan lestari</t>
  </si>
  <si>
    <t xml:space="preserve">Manual operasi dan penyenggaraan bangunan </t>
  </si>
  <si>
    <t>Inovasi dalam reka bentuk</t>
  </si>
  <si>
    <r>
      <t>Nota. 
1. TB - Kriteria yang tidak berkaitan atau tidak boleh dipenuhi oleh kerana jenis pembangunan yang sedang diberi penarafan. Ia tidak mempengaruhi kiraan markah keseluruhan.
2. * Sekiranya kriteria yang tidak berkaitan dengan projek akan dikira sebagai TB
3. Bagi Kategori A dan B, Peringkat 3 perlu dibuat sebelum serahan pemilikan (</t>
    </r>
    <r>
      <rPr>
        <i/>
        <sz val="11"/>
        <color theme="1"/>
        <rFont val="Calibri"/>
        <family val="2"/>
        <scheme val="minor"/>
      </rPr>
      <t>vacant possession</t>
    </r>
    <r>
      <rPr>
        <sz val="11"/>
        <color theme="1"/>
        <rFont val="Calibri"/>
        <family val="2"/>
        <scheme val="minor"/>
      </rPr>
      <t>) kecuali kuarters kediaman milik kerajaan</t>
    </r>
  </si>
  <si>
    <t>4.5 Matriks</t>
  </si>
  <si>
    <r>
      <t xml:space="preserve">Jadual 2.  Penerangan pembangunan dan kategori bangunan </t>
    </r>
    <r>
      <rPr>
        <i/>
        <sz val="11"/>
        <rFont val="Arial"/>
        <family val="2"/>
      </rPr>
      <t>(sambungan)</t>
    </r>
  </si>
  <si>
    <t>MS</t>
  </si>
  <si>
    <t>KEPUTUSAN PENARAFAN HIJAU PERINGKAT REKA BENTUK (PRB)</t>
  </si>
  <si>
    <t>SASARAN</t>
  </si>
  <si>
    <t>DISAHKAN</t>
  </si>
  <si>
    <t>KEPUTUSAN PENARAFAN HIJAU PERINGKAT VERIFIKASI PEMARKAHAN (VP)</t>
  </si>
  <si>
    <t>KEPUTUSAN PENARAFAN HIJAU PERINGKAT VALIDASI PEMARKAHAN (VP)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</si>
</sst>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Segoe UI Symbo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70C0"/>
      <name val="Arial"/>
      <family val="2"/>
    </font>
    <font>
      <sz val="9"/>
      <color rgb="FF5B9BD5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9"/>
      <color rgb="FF4472C4"/>
      <name val="Arial"/>
      <family val="2"/>
    </font>
    <font>
      <b/>
      <sz val="9"/>
      <name val="Arial"/>
      <family val="2"/>
    </font>
    <font>
      <sz val="10"/>
      <name val="Segoe UI Symbol"/>
      <family val="2"/>
    </font>
    <font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0" tint="-0.49998474074526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lightUp">
        <bgColor rgb="FFDDDDDD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Up">
        <bgColor theme="8" tint="0.3999755851924192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9" xfId="0" applyFont="1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6" fillId="0" borderId="19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0" xfId="0" applyBorder="1"/>
    <xf numFmtId="0" fontId="12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/>
    <xf numFmtId="0" fontId="13" fillId="0" borderId="12" xfId="0" applyFont="1" applyBorder="1"/>
    <xf numFmtId="0" fontId="13" fillId="0" borderId="0" xfId="0" applyFont="1"/>
    <xf numFmtId="0" fontId="13" fillId="0" borderId="23" xfId="0" applyFont="1" applyBorder="1"/>
    <xf numFmtId="0" fontId="13" fillId="0" borderId="0" xfId="0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/>
    <xf numFmtId="0" fontId="10" fillId="0" borderId="0" xfId="0" applyFont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13" fillId="0" borderId="0" xfId="0" applyFont="1" applyAlignment="1">
      <alignment horizontal="left"/>
    </xf>
    <xf numFmtId="0" fontId="0" fillId="0" borderId="23" xfId="0" applyBorder="1"/>
    <xf numFmtId="0" fontId="13" fillId="0" borderId="0" xfId="0" quotePrefix="1" applyFont="1" applyAlignment="1">
      <alignment horizontal="right"/>
    </xf>
    <xf numFmtId="0" fontId="13" fillId="0" borderId="12" xfId="0" applyFont="1" applyBorder="1" applyAlignment="1">
      <alignment vertical="center"/>
    </xf>
    <xf numFmtId="0" fontId="0" fillId="0" borderId="13" xfId="0" applyBorder="1"/>
    <xf numFmtId="0" fontId="0" fillId="0" borderId="9" xfId="0" applyBorder="1"/>
    <xf numFmtId="0" fontId="0" fillId="0" borderId="17" xfId="0" applyBorder="1"/>
    <xf numFmtId="0" fontId="29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2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 wrapText="1"/>
    </xf>
    <xf numFmtId="0" fontId="30" fillId="0" borderId="19" xfId="0" applyFont="1" applyBorder="1" applyAlignment="1" applyProtection="1">
      <alignment vertical="center" wrapText="1"/>
      <protection locked="0"/>
    </xf>
    <xf numFmtId="0" fontId="31" fillId="0" borderId="22" xfId="0" applyFont="1" applyBorder="1" applyAlignment="1">
      <alignment vertical="top" wrapText="1"/>
    </xf>
    <xf numFmtId="0" fontId="30" fillId="0" borderId="22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0" fillId="0" borderId="16" xfId="0" applyFont="1" applyBorder="1" applyAlignment="1" applyProtection="1">
      <alignment vertical="center" wrapText="1"/>
      <protection locked="0"/>
    </xf>
    <xf numFmtId="0" fontId="31" fillId="0" borderId="20" xfId="0" applyFont="1" applyBorder="1" applyAlignment="1">
      <alignment vertical="top" wrapText="1"/>
    </xf>
    <xf numFmtId="0" fontId="30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center" wrapText="1"/>
    </xf>
    <xf numFmtId="0" fontId="30" fillId="3" borderId="19" xfId="0" applyFont="1" applyFill="1" applyBorder="1" applyAlignment="1">
      <alignment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30" fillId="3" borderId="19" xfId="0" applyFont="1" applyFill="1" applyBorder="1" applyAlignment="1">
      <alignment horizontal="left" vertical="top" wrapText="1"/>
    </xf>
    <xf numFmtId="0" fontId="27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center" wrapText="1"/>
    </xf>
    <xf numFmtId="0" fontId="29" fillId="0" borderId="0" xfId="0" applyFont="1"/>
    <xf numFmtId="0" fontId="30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3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top" wrapText="1"/>
    </xf>
    <xf numFmtId="0" fontId="28" fillId="0" borderId="0" xfId="0" applyFont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 wrapText="1"/>
    </xf>
    <xf numFmtId="0" fontId="28" fillId="0" borderId="19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30" fillId="0" borderId="19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30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0" fillId="10" borderId="0" xfId="0" applyFill="1"/>
    <xf numFmtId="0" fontId="29" fillId="0" borderId="0" xfId="0" applyFont="1" applyAlignment="1">
      <alignment horizontal="center" vertical="top" wrapText="1"/>
    </xf>
    <xf numFmtId="0" fontId="6" fillId="12" borderId="0" xfId="0" applyFont="1" applyFill="1" applyAlignment="1">
      <alignment horizontal="center" vertical="center"/>
    </xf>
    <xf numFmtId="0" fontId="0" fillId="12" borderId="0" xfId="0" applyFill="1"/>
    <xf numFmtId="0" fontId="11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13" fillId="0" borderId="3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center"/>
      <protection locked="0"/>
    </xf>
    <xf numFmtId="0" fontId="13" fillId="0" borderId="1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9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/>
    <xf numFmtId="14" fontId="0" fillId="0" borderId="1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2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left" vertical="top" wrapText="1"/>
    </xf>
    <xf numFmtId="0" fontId="30" fillId="3" borderId="19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31" fillId="0" borderId="19" xfId="0" applyFont="1" applyBorder="1" applyAlignment="1">
      <alignment vertical="top" wrapText="1"/>
    </xf>
    <xf numFmtId="0" fontId="31" fillId="0" borderId="22" xfId="0" applyFont="1" applyBorder="1" applyAlignment="1">
      <alignment vertical="top" wrapText="1"/>
    </xf>
    <xf numFmtId="0" fontId="30" fillId="0" borderId="10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15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28" fillId="10" borderId="19" xfId="0" applyFont="1" applyFill="1" applyBorder="1" applyAlignment="1">
      <alignment horizontal="center" vertical="center"/>
    </xf>
    <xf numFmtId="1" fontId="28" fillId="10" borderId="19" xfId="0" applyNumberFormat="1" applyFont="1" applyFill="1" applyBorder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1" fillId="10" borderId="19" xfId="0" applyFont="1" applyFill="1" applyBorder="1" applyAlignment="1">
      <alignment vertical="center" wrapText="1"/>
    </xf>
    <xf numFmtId="0" fontId="29" fillId="10" borderId="18" xfId="0" applyFont="1" applyFill="1" applyBorder="1" applyAlignment="1">
      <alignment horizontal="center" vertical="top" wrapText="1"/>
    </xf>
    <xf numFmtId="0" fontId="29" fillId="10" borderId="15" xfId="0" applyFont="1" applyFill="1" applyBorder="1" applyAlignment="1">
      <alignment horizontal="center" vertical="top" wrapText="1"/>
    </xf>
    <xf numFmtId="0" fontId="29" fillId="10" borderId="16" xfId="0" applyFont="1" applyFill="1" applyBorder="1" applyAlignment="1">
      <alignment horizontal="center" vertical="top" wrapText="1"/>
    </xf>
    <xf numFmtId="0" fontId="28" fillId="10" borderId="19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top" wrapText="1"/>
    </xf>
    <xf numFmtId="0" fontId="35" fillId="11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11" fillId="12" borderId="19" xfId="0" applyFont="1" applyFill="1" applyBorder="1" applyAlignment="1">
      <alignment vertical="center" wrapText="1"/>
    </xf>
    <xf numFmtId="0" fontId="0" fillId="10" borderId="19" xfId="0" applyFill="1" applyBorder="1" applyAlignment="1">
      <alignment horizontal="center"/>
    </xf>
    <xf numFmtId="0" fontId="29" fillId="10" borderId="10" xfId="0" applyFont="1" applyFill="1" applyBorder="1" applyAlignment="1">
      <alignment horizontal="center" vertical="center" wrapText="1"/>
    </xf>
    <xf numFmtId="0" fontId="29" fillId="10" borderId="11" xfId="0" applyFont="1" applyFill="1" applyBorder="1" applyAlignment="1">
      <alignment horizontal="center" vertical="center" wrapText="1"/>
    </xf>
    <xf numFmtId="0" fontId="29" fillId="10" borderId="14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29" fillId="10" borderId="23" xfId="0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29" fillId="10" borderId="9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29" fillId="12" borderId="18" xfId="0" applyFont="1" applyFill="1" applyBorder="1" applyAlignment="1">
      <alignment horizontal="center" vertical="center" wrapText="1"/>
    </xf>
    <xf numFmtId="0" fontId="29" fillId="12" borderId="15" xfId="0" applyFont="1" applyFill="1" applyBorder="1" applyAlignment="1">
      <alignment horizontal="center" vertical="center" wrapText="1"/>
    </xf>
    <xf numFmtId="0" fontId="29" fillId="12" borderId="16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/>
    </xf>
    <xf numFmtId="1" fontId="28" fillId="12" borderId="19" xfId="0" applyNumberFormat="1" applyFont="1" applyFill="1" applyBorder="1" applyAlignment="1">
      <alignment horizontal="center" vertical="center"/>
    </xf>
    <xf numFmtId="0" fontId="29" fillId="12" borderId="18" xfId="0" applyFont="1" applyFill="1" applyBorder="1" applyAlignment="1">
      <alignment horizontal="center" vertical="top" wrapText="1"/>
    </xf>
    <xf numFmtId="0" fontId="29" fillId="12" borderId="15" xfId="0" applyFont="1" applyFill="1" applyBorder="1" applyAlignment="1">
      <alignment horizontal="center" vertical="top" wrapText="1"/>
    </xf>
    <xf numFmtId="0" fontId="29" fillId="12" borderId="16" xfId="0" applyFont="1" applyFill="1" applyBorder="1" applyAlignment="1">
      <alignment horizontal="center" vertical="top" wrapText="1"/>
    </xf>
    <xf numFmtId="0" fontId="28" fillId="12" borderId="19" xfId="0" applyFont="1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/>
    </xf>
    <xf numFmtId="0" fontId="29" fillId="12" borderId="10" xfId="0" applyFont="1" applyFill="1" applyBorder="1" applyAlignment="1">
      <alignment horizontal="center" vertical="center" wrapText="1"/>
    </xf>
    <xf numFmtId="0" fontId="29" fillId="12" borderId="11" xfId="0" applyFont="1" applyFill="1" applyBorder="1" applyAlignment="1">
      <alignment horizontal="center" vertical="center" wrapText="1"/>
    </xf>
    <xf numFmtId="0" fontId="29" fillId="12" borderId="14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center" vertical="center" wrapText="1"/>
    </xf>
    <xf numFmtId="0" fontId="29" fillId="12" borderId="0" xfId="0" applyFont="1" applyFill="1" applyAlignment="1">
      <alignment horizontal="center" vertical="center" wrapText="1"/>
    </xf>
    <xf numFmtId="0" fontId="29" fillId="12" borderId="23" xfId="0" applyFont="1" applyFill="1" applyBorder="1" applyAlignment="1">
      <alignment horizontal="center" vertical="center" wrapText="1"/>
    </xf>
    <xf numFmtId="0" fontId="29" fillId="12" borderId="13" xfId="0" applyFont="1" applyFill="1" applyBorder="1" applyAlignment="1">
      <alignment horizontal="center" vertical="center" wrapText="1"/>
    </xf>
    <xf numFmtId="0" fontId="29" fillId="12" borderId="9" xfId="0" applyFont="1" applyFill="1" applyBorder="1" applyAlignment="1">
      <alignment horizontal="center" vertical="center" wrapText="1"/>
    </xf>
    <xf numFmtId="0" fontId="29" fillId="12" borderId="17" xfId="0" applyFont="1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/>
    </xf>
    <xf numFmtId="0" fontId="29" fillId="14" borderId="10" xfId="0" applyFont="1" applyFill="1" applyBorder="1" applyAlignment="1">
      <alignment horizontal="center" vertical="center" wrapText="1"/>
    </xf>
    <xf numFmtId="0" fontId="29" fillId="14" borderId="11" xfId="0" applyFont="1" applyFill="1" applyBorder="1" applyAlignment="1">
      <alignment horizontal="center" vertical="center" wrapText="1"/>
    </xf>
    <xf numFmtId="0" fontId="29" fillId="14" borderId="14" xfId="0" applyFont="1" applyFill="1" applyBorder="1" applyAlignment="1">
      <alignment horizontal="center" vertical="center" wrapText="1"/>
    </xf>
    <xf numFmtId="0" fontId="29" fillId="14" borderId="12" xfId="0" applyFont="1" applyFill="1" applyBorder="1" applyAlignment="1">
      <alignment horizontal="center" vertical="center" wrapText="1"/>
    </xf>
    <xf numFmtId="0" fontId="29" fillId="14" borderId="0" xfId="0" applyFont="1" applyFill="1" applyAlignment="1">
      <alignment horizontal="center" vertical="center" wrapText="1"/>
    </xf>
    <xf numFmtId="0" fontId="29" fillId="14" borderId="23" xfId="0" applyFont="1" applyFill="1" applyBorder="1" applyAlignment="1">
      <alignment horizontal="center" vertical="center" wrapText="1"/>
    </xf>
    <xf numFmtId="0" fontId="29" fillId="14" borderId="13" xfId="0" applyFont="1" applyFill="1" applyBorder="1" applyAlignment="1">
      <alignment horizontal="center" vertical="center" wrapText="1"/>
    </xf>
    <xf numFmtId="0" fontId="29" fillId="14" borderId="9" xfId="0" applyFont="1" applyFill="1" applyBorder="1" applyAlignment="1">
      <alignment horizontal="center" vertical="center" wrapText="1"/>
    </xf>
    <xf numFmtId="0" fontId="29" fillId="14" borderId="17" xfId="0" applyFont="1" applyFill="1" applyBorder="1" applyAlignment="1">
      <alignment horizontal="center" vertical="center" wrapText="1"/>
    </xf>
    <xf numFmtId="0" fontId="29" fillId="14" borderId="19" xfId="0" applyFont="1" applyFill="1" applyBorder="1" applyAlignment="1">
      <alignment horizontal="center" vertical="top" wrapText="1"/>
    </xf>
    <xf numFmtId="0" fontId="29" fillId="12" borderId="19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5" fillId="13" borderId="0" xfId="0" applyFont="1" applyFill="1" applyAlignment="1">
      <alignment horizontal="center" vertical="center"/>
    </xf>
    <xf numFmtId="0" fontId="11" fillId="14" borderId="19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29" fillId="14" borderId="18" xfId="0" applyFont="1" applyFill="1" applyBorder="1" applyAlignment="1">
      <alignment horizontal="center" vertical="center" wrapText="1"/>
    </xf>
    <xf numFmtId="0" fontId="29" fillId="14" borderId="15" xfId="0" applyFont="1" applyFill="1" applyBorder="1" applyAlignment="1">
      <alignment horizontal="center" vertical="center" wrapText="1"/>
    </xf>
    <xf numFmtId="0" fontId="29" fillId="14" borderId="16" xfId="0" applyFont="1" applyFill="1" applyBorder="1" applyAlignment="1">
      <alignment horizontal="center" vertical="center" wrapText="1"/>
    </xf>
    <xf numFmtId="0" fontId="28" fillId="14" borderId="19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14" borderId="18" xfId="0" applyFont="1" applyFill="1" applyBorder="1" applyAlignment="1">
      <alignment horizontal="center" vertical="top" wrapText="1"/>
    </xf>
    <xf numFmtId="0" fontId="29" fillId="14" borderId="15" xfId="0" applyFont="1" applyFill="1" applyBorder="1" applyAlignment="1">
      <alignment horizontal="center" vertical="top" wrapText="1"/>
    </xf>
    <xf numFmtId="0" fontId="29" fillId="14" borderId="16" xfId="0" applyFont="1" applyFill="1" applyBorder="1" applyAlignment="1">
      <alignment horizontal="center" vertical="top" wrapText="1"/>
    </xf>
    <xf numFmtId="0" fontId="28" fillId="1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606879</xdr:colOff>
      <xdr:row>44</xdr:row>
      <xdr:rowOff>263456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30C80-0C89-4F1C-BDFC-D99400E52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6074229" cy="864545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41</xdr:row>
      <xdr:rowOff>95250</xdr:rowOff>
    </xdr:from>
    <xdr:to>
      <xdr:col>15</xdr:col>
      <xdr:colOff>495300</xdr:colOff>
      <xdr:row>50</xdr:row>
      <xdr:rowOff>95250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DB46E849-C65A-4ED0-B6EE-990D1AC30FD4}"/>
            </a:ext>
          </a:extLst>
        </xdr:cNvPr>
        <xdr:cNvSpPr txBox="1">
          <a:spLocks noChangeArrowheads="1"/>
        </xdr:cNvSpPr>
      </xdr:nvSpPr>
      <xdr:spPr bwMode="auto">
        <a:xfrm>
          <a:off x="9163050" y="8134350"/>
          <a:ext cx="4476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JKR/SIRIM 2:2018</a:t>
          </a:r>
        </a:p>
      </xdr:txBody>
    </xdr:sp>
    <xdr:clientData/>
  </xdr:twoCellAnchor>
  <xdr:twoCellAnchor>
    <xdr:from>
      <xdr:col>7</xdr:col>
      <xdr:colOff>285750</xdr:colOff>
      <xdr:row>61</xdr:row>
      <xdr:rowOff>27214</xdr:rowOff>
    </xdr:from>
    <xdr:to>
      <xdr:col>7</xdr:col>
      <xdr:colOff>504825</xdr:colOff>
      <xdr:row>62</xdr:row>
      <xdr:rowOff>27214</xdr:rowOff>
    </xdr:to>
    <xdr:sp macro="" textlink="">
      <xdr:nvSpPr>
        <xdr:cNvPr id="7" name="Rectangle 16">
          <a:extLst>
            <a:ext uri="{FF2B5EF4-FFF2-40B4-BE49-F238E27FC236}">
              <a16:creationId xmlns:a16="http://schemas.microsoft.com/office/drawing/2014/main" id="{F00B3296-BE90-46E5-816B-853275FEE0AE}"/>
            </a:ext>
          </a:extLst>
        </xdr:cNvPr>
        <xdr:cNvSpPr>
          <a:spLocks noChangeArrowheads="1"/>
        </xdr:cNvSpPr>
      </xdr:nvSpPr>
      <xdr:spPr bwMode="auto">
        <a:xfrm>
          <a:off x="4714875" y="119048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288472</xdr:colOff>
      <xdr:row>62</xdr:row>
      <xdr:rowOff>18730</xdr:rowOff>
    </xdr:from>
    <xdr:to>
      <xdr:col>7</xdr:col>
      <xdr:colOff>507547</xdr:colOff>
      <xdr:row>63</xdr:row>
      <xdr:rowOff>18730</xdr:rowOff>
    </xdr:to>
    <xdr:sp macro="" textlink="">
      <xdr:nvSpPr>
        <xdr:cNvPr id="8" name="Rectangle 16">
          <a:extLst>
            <a:ext uri="{FF2B5EF4-FFF2-40B4-BE49-F238E27FC236}">
              <a16:creationId xmlns:a16="http://schemas.microsoft.com/office/drawing/2014/main" id="{849CA32C-37EB-4C93-B13C-B5BB4DD4F461}"/>
            </a:ext>
          </a:extLst>
        </xdr:cNvPr>
        <xdr:cNvSpPr>
          <a:spLocks noChangeArrowheads="1"/>
        </xdr:cNvSpPr>
      </xdr:nvSpPr>
      <xdr:spPr bwMode="auto">
        <a:xfrm>
          <a:off x="4726001" y="127037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191862</xdr:colOff>
      <xdr:row>71</xdr:row>
      <xdr:rowOff>111579</xdr:rowOff>
    </xdr:from>
    <xdr:to>
      <xdr:col>10</xdr:col>
      <xdr:colOff>172812</xdr:colOff>
      <xdr:row>77</xdr:row>
      <xdr:rowOff>111579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D3CF1532-D9EF-4280-9CA2-BC7AD472DE20}"/>
            </a:ext>
          </a:extLst>
        </xdr:cNvPr>
        <xdr:cNvSpPr>
          <a:spLocks noChangeArrowheads="1"/>
        </xdr:cNvSpPr>
      </xdr:nvSpPr>
      <xdr:spPr bwMode="auto">
        <a:xfrm>
          <a:off x="5230587" y="13894254"/>
          <a:ext cx="1200150" cy="11430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BFBFBF"/>
              </a:solidFill>
              <a:latin typeface="Calibri"/>
            </a:rPr>
            <a:t>Cop rasmi syarikat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195943</xdr:colOff>
      <xdr:row>21</xdr:row>
      <xdr:rowOff>10885</xdr:rowOff>
    </xdr:from>
    <xdr:to>
      <xdr:col>4</xdr:col>
      <xdr:colOff>592184</xdr:colOff>
      <xdr:row>29</xdr:row>
      <xdr:rowOff>87086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8FBCA-0AE7-4637-B9DD-E38AAFE3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6836228"/>
          <a:ext cx="4075613" cy="15566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</xdr:colOff>
      <xdr:row>42</xdr:row>
      <xdr:rowOff>215154</xdr:rowOff>
    </xdr:from>
    <xdr:to>
      <xdr:col>9</xdr:col>
      <xdr:colOff>254933</xdr:colOff>
      <xdr:row>43</xdr:row>
      <xdr:rowOff>219636</xdr:rowOff>
    </xdr:to>
    <xdr:sp macro="" textlink="">
      <xdr:nvSpPr>
        <xdr:cNvPr id="23" name="5-Point Star 2">
          <a:extLst>
            <a:ext uri="{FF2B5EF4-FFF2-40B4-BE49-F238E27FC236}">
              <a16:creationId xmlns:a16="http://schemas.microsoft.com/office/drawing/2014/main" id="{4CFF51B8-616C-4F58-8DE6-B30F1602697F}"/>
            </a:ext>
          </a:extLst>
        </xdr:cNvPr>
        <xdr:cNvSpPr>
          <a:spLocks/>
        </xdr:cNvSpPr>
      </xdr:nvSpPr>
      <xdr:spPr bwMode="auto">
        <a:xfrm>
          <a:off x="5979458" y="13635879"/>
          <a:ext cx="219075" cy="223557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17</xdr:row>
      <xdr:rowOff>215154</xdr:rowOff>
    </xdr:from>
    <xdr:to>
      <xdr:col>9</xdr:col>
      <xdr:colOff>254933</xdr:colOff>
      <xdr:row>18</xdr:row>
      <xdr:rowOff>219636</xdr:rowOff>
    </xdr:to>
    <xdr:sp macro="" textlink="">
      <xdr:nvSpPr>
        <xdr:cNvPr id="24" name="5-Point Star 2">
          <a:extLst>
            <a:ext uri="{FF2B5EF4-FFF2-40B4-BE49-F238E27FC236}">
              <a16:creationId xmlns:a16="http://schemas.microsoft.com/office/drawing/2014/main" id="{5738009E-CCB9-48CF-B157-F9126FBC2874}"/>
            </a:ext>
          </a:extLst>
        </xdr:cNvPr>
        <xdr:cNvSpPr>
          <a:spLocks/>
        </xdr:cNvSpPr>
      </xdr:nvSpPr>
      <xdr:spPr bwMode="auto">
        <a:xfrm>
          <a:off x="59794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17</xdr:row>
      <xdr:rowOff>215154</xdr:rowOff>
    </xdr:from>
    <xdr:to>
      <xdr:col>20</xdr:col>
      <xdr:colOff>254933</xdr:colOff>
      <xdr:row>18</xdr:row>
      <xdr:rowOff>219636</xdr:rowOff>
    </xdr:to>
    <xdr:sp macro="" textlink="">
      <xdr:nvSpPr>
        <xdr:cNvPr id="25" name="5-Point Star 2">
          <a:extLst>
            <a:ext uri="{FF2B5EF4-FFF2-40B4-BE49-F238E27FC236}">
              <a16:creationId xmlns:a16="http://schemas.microsoft.com/office/drawing/2014/main" id="{624AA648-0772-4AF7-9C11-8B3F543CCB64}"/>
            </a:ext>
          </a:extLst>
        </xdr:cNvPr>
        <xdr:cNvSpPr>
          <a:spLocks/>
        </xdr:cNvSpPr>
      </xdr:nvSpPr>
      <xdr:spPr bwMode="auto">
        <a:xfrm>
          <a:off x="126850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30</xdr:row>
      <xdr:rowOff>215154</xdr:rowOff>
    </xdr:from>
    <xdr:to>
      <xdr:col>9</xdr:col>
      <xdr:colOff>254933</xdr:colOff>
      <xdr:row>31</xdr:row>
      <xdr:rowOff>219636</xdr:rowOff>
    </xdr:to>
    <xdr:sp macro="" textlink="">
      <xdr:nvSpPr>
        <xdr:cNvPr id="26" name="5-Point Star 2">
          <a:extLst>
            <a:ext uri="{FF2B5EF4-FFF2-40B4-BE49-F238E27FC236}">
              <a16:creationId xmlns:a16="http://schemas.microsoft.com/office/drawing/2014/main" id="{A9B4DB0D-BD4C-4C3D-A5E6-0150D5FA079E}"/>
            </a:ext>
          </a:extLst>
        </xdr:cNvPr>
        <xdr:cNvSpPr>
          <a:spLocks/>
        </xdr:cNvSpPr>
      </xdr:nvSpPr>
      <xdr:spPr bwMode="auto">
        <a:xfrm>
          <a:off x="59794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30</xdr:row>
      <xdr:rowOff>215154</xdr:rowOff>
    </xdr:from>
    <xdr:to>
      <xdr:col>20</xdr:col>
      <xdr:colOff>254933</xdr:colOff>
      <xdr:row>31</xdr:row>
      <xdr:rowOff>219636</xdr:rowOff>
    </xdr:to>
    <xdr:sp macro="" textlink="">
      <xdr:nvSpPr>
        <xdr:cNvPr id="27" name="5-Point Star 2">
          <a:extLst>
            <a:ext uri="{FF2B5EF4-FFF2-40B4-BE49-F238E27FC236}">
              <a16:creationId xmlns:a16="http://schemas.microsoft.com/office/drawing/2014/main" id="{B4ED4991-4FD1-4D85-9290-5BF4FE044575}"/>
            </a:ext>
          </a:extLst>
        </xdr:cNvPr>
        <xdr:cNvSpPr>
          <a:spLocks/>
        </xdr:cNvSpPr>
      </xdr:nvSpPr>
      <xdr:spPr bwMode="auto">
        <a:xfrm>
          <a:off x="126850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222250</xdr:colOff>
      <xdr:row>45</xdr:row>
      <xdr:rowOff>142875</xdr:rowOff>
    </xdr:from>
    <xdr:to>
      <xdr:col>2</xdr:col>
      <xdr:colOff>508000</xdr:colOff>
      <xdr:row>48</xdr:row>
      <xdr:rowOff>671850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B66B7997-2F61-492C-8475-6CB73B232D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825500" y="14176375"/>
          <a:ext cx="889000" cy="1735475"/>
        </a:xfrm>
        <a:prstGeom prst="rect">
          <a:avLst/>
        </a:prstGeom>
      </xdr:spPr>
    </xdr:pic>
    <xdr:clientData/>
  </xdr:twoCellAnchor>
  <xdr:twoCellAnchor editAs="oneCell">
    <xdr:from>
      <xdr:col>1</xdr:col>
      <xdr:colOff>168275</xdr:colOff>
      <xdr:row>33</xdr:row>
      <xdr:rowOff>25400</xdr:rowOff>
    </xdr:from>
    <xdr:to>
      <xdr:col>2</xdr:col>
      <xdr:colOff>539750</xdr:colOff>
      <xdr:row>36</xdr:row>
      <xdr:rowOff>904875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59D8698-926F-4B33-875D-7909BEF7CA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71525" y="10391775"/>
          <a:ext cx="974725" cy="1704975"/>
        </a:xfrm>
        <a:prstGeom prst="rect">
          <a:avLst/>
        </a:prstGeom>
      </xdr:spPr>
    </xdr:pic>
    <xdr:clientData/>
  </xdr:twoCellAnchor>
  <xdr:twoCellAnchor editAs="oneCell">
    <xdr:from>
      <xdr:col>12</xdr:col>
      <xdr:colOff>82549</xdr:colOff>
      <xdr:row>33</xdr:row>
      <xdr:rowOff>50800</xdr:rowOff>
    </xdr:from>
    <xdr:to>
      <xdr:col>13</xdr:col>
      <xdr:colOff>523874</xdr:colOff>
      <xdr:row>36</xdr:row>
      <xdr:rowOff>904875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CF2495C-EF03-4F52-883B-A45755D657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21549" y="10417175"/>
          <a:ext cx="1044575" cy="1679575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</xdr:row>
      <xdr:rowOff>31750</xdr:rowOff>
    </xdr:from>
    <xdr:to>
      <xdr:col>2</xdr:col>
      <xdr:colOff>539750</xdr:colOff>
      <xdr:row>23</xdr:row>
      <xdr:rowOff>985107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89EF29CD-97CA-4086-9B30-B3343E2F6B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825500" y="6477000"/>
          <a:ext cx="920750" cy="1683607"/>
        </a:xfrm>
        <a:prstGeom prst="rect">
          <a:avLst/>
        </a:prstGeom>
      </xdr:spPr>
    </xdr:pic>
    <xdr:clientData/>
  </xdr:twoCellAnchor>
  <xdr:twoCellAnchor editAs="oneCell">
    <xdr:from>
      <xdr:col>12</xdr:col>
      <xdr:colOff>120650</xdr:colOff>
      <xdr:row>20</xdr:row>
      <xdr:rowOff>57150</xdr:rowOff>
    </xdr:from>
    <xdr:to>
      <xdr:col>13</xdr:col>
      <xdr:colOff>476250</xdr:colOff>
      <xdr:row>23</xdr:row>
      <xdr:rowOff>1031875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5E7B20A-B76B-484B-BB86-EACDEC7716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59650" y="6502400"/>
          <a:ext cx="958850" cy="170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5"/>
  <sheetViews>
    <sheetView tabSelected="1" view="pageBreakPreview" zoomScaleNormal="55" zoomScaleSheetLayoutView="100" workbookViewId="0">
      <selection activeCell="M17" sqref="M17"/>
    </sheetView>
  </sheetViews>
  <sheetFormatPr defaultRowHeight="14.4" x14ac:dyDescent="0.3"/>
  <sheetData>
    <row r="45" ht="21.75" customHeight="1" x14ac:dyDescent="0.3"/>
  </sheetData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8C66-AE4D-43DE-8A55-F64A07B2ABEB}">
  <dimension ref="B3:L103"/>
  <sheetViews>
    <sheetView view="pageBreakPreview" topLeftCell="A4" zoomScale="85" zoomScaleNormal="100" zoomScaleSheetLayoutView="85" workbookViewId="0">
      <selection activeCell="F33" sqref="F33"/>
    </sheetView>
  </sheetViews>
  <sheetFormatPr defaultRowHeight="14.4" x14ac:dyDescent="0.3"/>
  <cols>
    <col min="1" max="1" width="13" customWidth="1"/>
    <col min="2" max="2" width="7.109375" customWidth="1"/>
    <col min="5" max="5" width="10" customWidth="1"/>
    <col min="11" max="11" width="6.33203125" customWidth="1"/>
    <col min="12" max="12" width="11.88671875" customWidth="1"/>
  </cols>
  <sheetData>
    <row r="3" spans="2:11" ht="15.6" x14ac:dyDescent="0.3">
      <c r="B3" s="40"/>
    </row>
    <row r="5" spans="2:11" ht="15.6" x14ac:dyDescent="0.3">
      <c r="B5" s="10" t="s">
        <v>229</v>
      </c>
    </row>
    <row r="8" spans="2:11" ht="15.6" x14ac:dyDescent="0.3">
      <c r="G8" s="8" t="s">
        <v>358</v>
      </c>
    </row>
    <row r="9" spans="2:11" x14ac:dyDescent="0.3">
      <c r="G9" s="9" t="s">
        <v>226</v>
      </c>
    </row>
    <row r="11" spans="2:11" ht="15.6" x14ac:dyDescent="0.3">
      <c r="D11" s="41"/>
      <c r="G11" s="8" t="s">
        <v>359</v>
      </c>
    </row>
    <row r="14" spans="2:11" x14ac:dyDescent="0.3">
      <c r="B14" s="177" t="s">
        <v>359</v>
      </c>
      <c r="C14" s="178"/>
      <c r="D14" s="178"/>
      <c r="E14" s="178"/>
      <c r="F14" s="178"/>
      <c r="G14" s="178"/>
      <c r="H14" s="178"/>
      <c r="I14" s="178"/>
      <c r="J14" s="178"/>
      <c r="K14" s="179"/>
    </row>
    <row r="15" spans="2:11" x14ac:dyDescent="0.3">
      <c r="B15" s="42"/>
      <c r="C15" s="43"/>
      <c r="D15" s="43"/>
      <c r="E15" s="43"/>
      <c r="F15" s="43"/>
      <c r="G15" s="43"/>
      <c r="H15" s="43"/>
      <c r="I15" s="43"/>
      <c r="J15" s="43"/>
      <c r="K15" s="44"/>
    </row>
    <row r="16" spans="2:11" x14ac:dyDescent="0.3">
      <c r="B16" s="42" t="s">
        <v>316</v>
      </c>
      <c r="C16" s="43"/>
      <c r="D16" s="180"/>
      <c r="E16" s="180"/>
      <c r="F16" s="180"/>
      <c r="G16" s="180"/>
      <c r="H16" s="180"/>
      <c r="I16" s="180"/>
      <c r="J16" s="180"/>
      <c r="K16" s="44"/>
    </row>
    <row r="17" spans="2:11" x14ac:dyDescent="0.3">
      <c r="B17" s="42"/>
      <c r="C17" s="43"/>
      <c r="D17" s="180"/>
      <c r="E17" s="180"/>
      <c r="F17" s="180"/>
      <c r="G17" s="180"/>
      <c r="H17" s="180"/>
      <c r="I17" s="180"/>
      <c r="J17" s="180"/>
      <c r="K17" s="44"/>
    </row>
    <row r="18" spans="2:11" x14ac:dyDescent="0.3">
      <c r="B18" s="42"/>
      <c r="C18" s="43"/>
      <c r="D18" s="43"/>
      <c r="E18" s="43"/>
      <c r="F18" s="43"/>
      <c r="G18" s="43"/>
      <c r="H18" s="43"/>
      <c r="I18" s="43"/>
      <c r="J18" s="43"/>
      <c r="K18" s="44"/>
    </row>
    <row r="19" spans="2:11" x14ac:dyDescent="0.3">
      <c r="B19" s="42" t="s">
        <v>317</v>
      </c>
      <c r="C19" s="43"/>
      <c r="D19" s="180"/>
      <c r="E19" s="180"/>
      <c r="F19" s="180"/>
      <c r="G19" s="180"/>
      <c r="H19" s="180"/>
      <c r="I19" s="180"/>
      <c r="J19" s="180"/>
      <c r="K19" s="44"/>
    </row>
    <row r="20" spans="2:11" x14ac:dyDescent="0.3">
      <c r="B20" s="42" t="s">
        <v>318</v>
      </c>
      <c r="C20" s="43"/>
      <c r="D20" s="180"/>
      <c r="E20" s="180"/>
      <c r="F20" s="180"/>
      <c r="G20" s="180"/>
      <c r="H20" s="180"/>
      <c r="I20" s="180"/>
      <c r="J20" s="180"/>
      <c r="K20" s="44"/>
    </row>
    <row r="21" spans="2:11" x14ac:dyDescent="0.3">
      <c r="B21" s="42"/>
      <c r="C21" s="43"/>
      <c r="D21" s="43" t="s">
        <v>319</v>
      </c>
      <c r="E21" s="45" t="s">
        <v>320</v>
      </c>
      <c r="F21" s="176"/>
      <c r="G21" s="176"/>
      <c r="H21" s="43"/>
      <c r="I21" s="43"/>
      <c r="J21" s="43"/>
      <c r="K21" s="44"/>
    </row>
    <row r="22" spans="2:11" x14ac:dyDescent="0.3">
      <c r="B22" s="42"/>
      <c r="C22" s="43"/>
      <c r="D22" s="43" t="s">
        <v>321</v>
      </c>
      <c r="E22" s="45" t="s">
        <v>320</v>
      </c>
      <c r="F22" s="181"/>
      <c r="G22" s="181"/>
      <c r="H22" s="43"/>
      <c r="I22" s="43"/>
      <c r="J22" s="43"/>
      <c r="K22" s="44"/>
    </row>
    <row r="23" spans="2:11" x14ac:dyDescent="0.3">
      <c r="B23" s="42"/>
      <c r="C23" s="43"/>
      <c r="D23" s="43" t="s">
        <v>322</v>
      </c>
      <c r="E23" s="45" t="s">
        <v>320</v>
      </c>
      <c r="F23" s="181"/>
      <c r="G23" s="181"/>
      <c r="H23" s="43"/>
      <c r="I23" s="43"/>
      <c r="J23" s="43"/>
      <c r="K23" s="44"/>
    </row>
    <row r="24" spans="2:11" x14ac:dyDescent="0.3">
      <c r="B24" s="42"/>
      <c r="C24" s="43"/>
      <c r="D24" s="43"/>
      <c r="E24" s="43"/>
      <c r="F24" s="43"/>
      <c r="G24" s="43"/>
      <c r="H24" s="43"/>
      <c r="I24" s="43"/>
      <c r="J24" s="43"/>
      <c r="K24" s="44"/>
    </row>
    <row r="25" spans="2:11" x14ac:dyDescent="0.3">
      <c r="B25" s="42" t="s">
        <v>323</v>
      </c>
      <c r="C25" s="43"/>
      <c r="D25" s="43" t="s">
        <v>324</v>
      </c>
      <c r="E25" s="45" t="s">
        <v>320</v>
      </c>
      <c r="F25" s="182"/>
      <c r="G25" s="182"/>
      <c r="H25" s="182"/>
      <c r="I25" s="182"/>
      <c r="J25" s="182"/>
      <c r="K25" s="44"/>
    </row>
    <row r="26" spans="2:11" x14ac:dyDescent="0.3">
      <c r="B26" s="42" t="s">
        <v>325</v>
      </c>
      <c r="C26" s="43"/>
      <c r="D26" s="43" t="s">
        <v>326</v>
      </c>
      <c r="E26" s="45" t="s">
        <v>320</v>
      </c>
      <c r="F26" s="181"/>
      <c r="G26" s="181"/>
      <c r="H26" s="181"/>
      <c r="I26" s="181"/>
      <c r="J26" s="181"/>
      <c r="K26" s="44"/>
    </row>
    <row r="27" spans="2:11" x14ac:dyDescent="0.3">
      <c r="B27" s="42"/>
      <c r="C27" s="43"/>
      <c r="D27" s="43" t="s">
        <v>327</v>
      </c>
      <c r="E27" s="45" t="s">
        <v>320</v>
      </c>
      <c r="F27" s="181"/>
      <c r="G27" s="181"/>
      <c r="H27" s="181"/>
      <c r="I27" s="181"/>
      <c r="J27" s="181"/>
      <c r="K27" s="44"/>
    </row>
    <row r="28" spans="2:11" x14ac:dyDescent="0.3">
      <c r="B28" s="42"/>
      <c r="C28" s="43"/>
      <c r="D28" s="43" t="s">
        <v>328</v>
      </c>
      <c r="E28" s="45" t="s">
        <v>320</v>
      </c>
      <c r="F28" s="181"/>
      <c r="G28" s="181"/>
      <c r="H28" s="181"/>
      <c r="I28" s="181"/>
      <c r="J28" s="181"/>
      <c r="K28" s="44"/>
    </row>
    <row r="29" spans="2:11" x14ac:dyDescent="0.3">
      <c r="B29" s="42"/>
      <c r="C29" s="43"/>
      <c r="D29" s="43" t="s">
        <v>329</v>
      </c>
      <c r="E29" s="45" t="s">
        <v>320</v>
      </c>
      <c r="F29" s="181"/>
      <c r="G29" s="181"/>
      <c r="H29" s="181"/>
      <c r="I29" s="181"/>
      <c r="J29" s="181"/>
      <c r="K29" s="44"/>
    </row>
    <row r="30" spans="2:11" x14ac:dyDescent="0.3">
      <c r="B30" s="42"/>
      <c r="C30" s="43"/>
      <c r="D30" s="43"/>
      <c r="E30" s="43"/>
      <c r="F30" s="43"/>
      <c r="G30" s="43"/>
      <c r="H30" s="43"/>
      <c r="I30" s="43"/>
      <c r="J30" s="43"/>
      <c r="K30" s="44"/>
    </row>
    <row r="31" spans="2:11" x14ac:dyDescent="0.3">
      <c r="B31" s="42" t="s">
        <v>330</v>
      </c>
      <c r="C31" s="43"/>
      <c r="D31" s="43" t="s">
        <v>331</v>
      </c>
      <c r="E31" s="45"/>
      <c r="F31" s="153"/>
      <c r="G31" s="153"/>
      <c r="H31" s="43" t="s">
        <v>332</v>
      </c>
      <c r="I31" s="43"/>
      <c r="J31" s="43"/>
      <c r="K31" s="44"/>
    </row>
    <row r="32" spans="2:11" x14ac:dyDescent="0.3">
      <c r="B32" s="42"/>
      <c r="C32" s="43"/>
      <c r="D32" s="43" t="s">
        <v>333</v>
      </c>
      <c r="E32" s="45"/>
      <c r="F32" s="183"/>
      <c r="G32" s="183"/>
      <c r="H32" s="43" t="s">
        <v>334</v>
      </c>
      <c r="I32" s="43"/>
      <c r="J32" s="43"/>
      <c r="K32" s="44"/>
    </row>
    <row r="33" spans="2:11" x14ac:dyDescent="0.3">
      <c r="B33" s="42"/>
      <c r="C33" s="43"/>
      <c r="D33" s="43"/>
      <c r="E33" s="43"/>
      <c r="F33" s="43"/>
      <c r="G33" s="43"/>
      <c r="H33" s="43"/>
      <c r="I33" s="43"/>
      <c r="J33" s="43"/>
      <c r="K33" s="44"/>
    </row>
    <row r="34" spans="2:11" x14ac:dyDescent="0.3">
      <c r="B34" s="42"/>
      <c r="C34" s="43"/>
      <c r="D34" s="156" t="s">
        <v>2</v>
      </c>
      <c r="E34" s="156"/>
      <c r="F34" s="156" t="s">
        <v>3</v>
      </c>
      <c r="G34" s="156"/>
      <c r="H34" s="156"/>
      <c r="I34" s="156"/>
      <c r="J34" s="156"/>
      <c r="K34" s="156"/>
    </row>
    <row r="35" spans="2:11" ht="15" customHeight="1" x14ac:dyDescent="0.3">
      <c r="B35" s="42"/>
      <c r="C35" s="43"/>
      <c r="D35" s="171" t="s">
        <v>335</v>
      </c>
      <c r="E35" s="156"/>
      <c r="F35" s="159" t="s">
        <v>227</v>
      </c>
      <c r="G35" s="165"/>
      <c r="H35" s="165"/>
      <c r="I35" s="165"/>
      <c r="J35" s="165"/>
      <c r="K35" s="170"/>
    </row>
    <row r="36" spans="2:11" x14ac:dyDescent="0.3">
      <c r="B36" s="42"/>
      <c r="C36" s="43"/>
      <c r="D36" s="156"/>
      <c r="E36" s="156"/>
      <c r="F36" s="168"/>
      <c r="G36" s="169"/>
      <c r="H36" s="169"/>
      <c r="I36" s="169"/>
      <c r="J36" s="169"/>
      <c r="K36" s="170"/>
    </row>
    <row r="37" spans="2:11" ht="15" customHeight="1" x14ac:dyDescent="0.3">
      <c r="B37" s="42"/>
      <c r="C37" s="43"/>
      <c r="D37" s="159" t="s">
        <v>336</v>
      </c>
      <c r="E37" s="160"/>
      <c r="F37" s="159" t="s">
        <v>337</v>
      </c>
      <c r="G37" s="165"/>
      <c r="H37" s="165"/>
      <c r="I37" s="165"/>
      <c r="J37" s="165"/>
      <c r="K37" s="170"/>
    </row>
    <row r="38" spans="2:11" x14ac:dyDescent="0.3">
      <c r="B38" s="42"/>
      <c r="C38" s="43"/>
      <c r="D38" s="161"/>
      <c r="E38" s="162"/>
      <c r="F38" s="166"/>
      <c r="G38" s="167"/>
      <c r="H38" s="167"/>
      <c r="I38" s="167"/>
      <c r="J38" s="167"/>
      <c r="K38" s="170"/>
    </row>
    <row r="39" spans="2:11" x14ac:dyDescent="0.3">
      <c r="B39" s="42"/>
      <c r="C39" s="43"/>
      <c r="D39" s="163"/>
      <c r="E39" s="164"/>
      <c r="F39" s="168"/>
      <c r="G39" s="169"/>
      <c r="H39" s="169"/>
      <c r="I39" s="169"/>
      <c r="J39" s="169"/>
      <c r="K39" s="170"/>
    </row>
    <row r="40" spans="2:11" ht="15" customHeight="1" x14ac:dyDescent="0.3">
      <c r="B40" s="42"/>
      <c r="C40" s="43"/>
      <c r="D40" s="171" t="s">
        <v>338</v>
      </c>
      <c r="E40" s="156"/>
      <c r="F40" s="159" t="s">
        <v>228</v>
      </c>
      <c r="G40" s="165"/>
      <c r="H40" s="165"/>
      <c r="I40" s="165"/>
      <c r="J40" s="165"/>
      <c r="K40" s="170"/>
    </row>
    <row r="41" spans="2:11" x14ac:dyDescent="0.3">
      <c r="B41" s="42"/>
      <c r="C41" s="43"/>
      <c r="D41" s="156"/>
      <c r="E41" s="156"/>
      <c r="F41" s="166"/>
      <c r="G41" s="167"/>
      <c r="H41" s="167"/>
      <c r="I41" s="167"/>
      <c r="J41" s="167"/>
      <c r="K41" s="170"/>
    </row>
    <row r="42" spans="2:11" ht="20.25" customHeight="1" x14ac:dyDescent="0.3">
      <c r="B42" s="42"/>
      <c r="C42" s="43"/>
      <c r="D42" s="156"/>
      <c r="E42" s="156"/>
      <c r="F42" s="166"/>
      <c r="G42" s="167"/>
      <c r="H42" s="167"/>
      <c r="I42" s="167"/>
      <c r="J42" s="167"/>
      <c r="K42" s="170"/>
    </row>
    <row r="43" spans="2:11" x14ac:dyDescent="0.3">
      <c r="B43" s="46"/>
      <c r="C43" s="43"/>
      <c r="D43" s="171" t="s">
        <v>339</v>
      </c>
      <c r="E43" s="156"/>
      <c r="F43" s="166"/>
      <c r="G43" s="167"/>
      <c r="H43" s="167"/>
      <c r="I43" s="167"/>
      <c r="J43" s="167"/>
      <c r="K43" s="170"/>
    </row>
    <row r="44" spans="2:11" x14ac:dyDescent="0.3">
      <c r="B44" s="46"/>
      <c r="C44" s="43"/>
      <c r="D44" s="156"/>
      <c r="E44" s="156"/>
      <c r="F44" s="166"/>
      <c r="G44" s="167"/>
      <c r="H44" s="167"/>
      <c r="I44" s="167"/>
      <c r="J44" s="167"/>
      <c r="K44" s="170"/>
    </row>
    <row r="45" spans="2:11" x14ac:dyDescent="0.3">
      <c r="B45" s="42"/>
      <c r="C45" s="43"/>
      <c r="D45" s="156"/>
      <c r="E45" s="156"/>
      <c r="F45" s="166"/>
      <c r="G45" s="167"/>
      <c r="H45" s="167"/>
      <c r="I45" s="167"/>
      <c r="J45" s="167"/>
      <c r="K45" s="170"/>
    </row>
    <row r="46" spans="2:11" ht="26.25" customHeight="1" x14ac:dyDescent="0.3">
      <c r="B46" s="47"/>
      <c r="C46" s="48"/>
      <c r="D46" s="156"/>
      <c r="E46" s="156"/>
      <c r="F46" s="168"/>
      <c r="G46" s="169"/>
      <c r="H46" s="169"/>
      <c r="I46" s="169"/>
      <c r="J46" s="169"/>
      <c r="K46" s="170"/>
    </row>
    <row r="48" spans="2:11" ht="45.75" customHeight="1" x14ac:dyDescent="0.3">
      <c r="B48" s="172"/>
      <c r="C48" s="172"/>
      <c r="D48" s="172"/>
      <c r="E48" s="172"/>
      <c r="F48" s="172"/>
      <c r="G48" s="172"/>
      <c r="H48" s="172"/>
      <c r="I48" s="172"/>
      <c r="J48" s="172"/>
      <c r="K48" s="172"/>
    </row>
    <row r="49" spans="2:12" ht="15.6" x14ac:dyDescent="0.3">
      <c r="B49" s="49">
        <v>74</v>
      </c>
      <c r="C49" s="173" t="s">
        <v>361</v>
      </c>
      <c r="D49" s="173"/>
      <c r="E49" s="173"/>
      <c r="F49" s="173"/>
      <c r="G49" s="173"/>
      <c r="H49" s="173"/>
      <c r="I49" s="173"/>
      <c r="J49" s="173"/>
      <c r="K49" s="173"/>
      <c r="L49" s="173"/>
    </row>
    <row r="50" spans="2:12" ht="15.6" x14ac:dyDescent="0.3">
      <c r="B50" s="40"/>
    </row>
    <row r="52" spans="2:12" x14ac:dyDescent="0.3">
      <c r="B52" s="32"/>
    </row>
    <row r="57" spans="2:12" ht="15.6" x14ac:dyDescent="0.3">
      <c r="B57" s="174" t="s">
        <v>360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</row>
    <row r="60" spans="2:12" x14ac:dyDescent="0.3">
      <c r="B60" s="50"/>
      <c r="C60" s="51"/>
      <c r="D60" s="51"/>
      <c r="E60" s="51"/>
      <c r="F60" s="51"/>
      <c r="G60" s="51"/>
      <c r="H60" s="51"/>
      <c r="I60" s="51"/>
      <c r="J60" s="51"/>
      <c r="K60" s="52"/>
    </row>
    <row r="61" spans="2:12" x14ac:dyDescent="0.3">
      <c r="B61" s="53"/>
      <c r="C61" s="54" t="s">
        <v>340</v>
      </c>
      <c r="D61" s="43"/>
      <c r="E61" s="43"/>
      <c r="F61" s="43"/>
      <c r="G61" s="43"/>
      <c r="H61" s="43"/>
      <c r="K61" s="55"/>
    </row>
    <row r="62" spans="2:12" x14ac:dyDescent="0.3">
      <c r="B62" s="53"/>
      <c r="C62" s="54" t="s">
        <v>341</v>
      </c>
      <c r="D62" s="43"/>
      <c r="E62" s="56" t="s">
        <v>342</v>
      </c>
      <c r="F62" s="43" t="s">
        <v>343</v>
      </c>
      <c r="G62" s="43"/>
      <c r="H62" s="43"/>
      <c r="K62" s="55"/>
    </row>
    <row r="63" spans="2:12" x14ac:dyDescent="0.3">
      <c r="B63" s="53"/>
      <c r="C63" s="43"/>
      <c r="D63" s="43"/>
      <c r="E63" s="56" t="s">
        <v>344</v>
      </c>
      <c r="F63" s="43" t="s">
        <v>345</v>
      </c>
      <c r="G63" s="43"/>
      <c r="H63" s="43"/>
      <c r="K63" s="55"/>
    </row>
    <row r="64" spans="2:12" x14ac:dyDescent="0.3">
      <c r="B64" s="53"/>
      <c r="C64" s="43"/>
      <c r="D64" s="43"/>
      <c r="E64" s="56" t="s">
        <v>346</v>
      </c>
      <c r="F64" s="43" t="s">
        <v>347</v>
      </c>
      <c r="G64" s="43"/>
      <c r="H64" s="43"/>
      <c r="K64" s="55"/>
    </row>
    <row r="65" spans="2:11" x14ac:dyDescent="0.3">
      <c r="B65" s="53"/>
      <c r="C65" s="43"/>
      <c r="D65" s="43"/>
      <c r="E65" s="43"/>
      <c r="F65" s="43" t="s">
        <v>348</v>
      </c>
      <c r="G65" s="43"/>
      <c r="H65" s="43"/>
      <c r="K65" s="55"/>
    </row>
    <row r="66" spans="2:11" x14ac:dyDescent="0.3">
      <c r="B66" s="53"/>
      <c r="C66" s="43"/>
      <c r="D66" s="43"/>
      <c r="E66" s="43"/>
      <c r="F66" s="153"/>
      <c r="G66" s="153"/>
      <c r="H66" s="43"/>
      <c r="K66" s="55"/>
    </row>
    <row r="67" spans="2:11" x14ac:dyDescent="0.3">
      <c r="B67" s="53"/>
      <c r="C67" s="43"/>
      <c r="D67" s="43"/>
      <c r="E67" s="43"/>
      <c r="F67" s="175"/>
      <c r="G67" s="175"/>
      <c r="H67" s="43"/>
      <c r="K67" s="55"/>
    </row>
    <row r="68" spans="2:11" x14ac:dyDescent="0.3">
      <c r="B68" s="53"/>
      <c r="C68" s="43"/>
      <c r="D68" s="43"/>
      <c r="E68" s="43"/>
      <c r="F68" s="43"/>
      <c r="G68" s="43"/>
      <c r="H68" s="43"/>
      <c r="K68" s="55"/>
    </row>
    <row r="69" spans="2:11" x14ac:dyDescent="0.3">
      <c r="B69" s="57" t="s">
        <v>349</v>
      </c>
      <c r="D69" s="43"/>
      <c r="E69" s="43"/>
      <c r="F69" s="43"/>
      <c r="G69" s="43"/>
      <c r="H69" s="43"/>
      <c r="K69" s="55"/>
    </row>
    <row r="70" spans="2:11" x14ac:dyDescent="0.3">
      <c r="B70" s="53"/>
      <c r="C70" s="43"/>
      <c r="D70" s="43"/>
      <c r="E70" s="43"/>
      <c r="F70" s="43"/>
      <c r="G70" s="43"/>
      <c r="H70" s="43"/>
      <c r="K70" s="55"/>
    </row>
    <row r="71" spans="2:11" x14ac:dyDescent="0.3">
      <c r="B71" s="157" t="s">
        <v>350</v>
      </c>
      <c r="C71" s="158"/>
      <c r="D71" s="43"/>
      <c r="E71" s="43"/>
      <c r="F71" s="43"/>
      <c r="G71" s="43"/>
      <c r="H71" s="43"/>
      <c r="K71" s="55"/>
    </row>
    <row r="72" spans="2:11" x14ac:dyDescent="0.3">
      <c r="B72" s="42" t="s">
        <v>351</v>
      </c>
      <c r="C72" s="43"/>
      <c r="D72" s="43"/>
      <c r="E72" s="43"/>
      <c r="F72" s="43"/>
      <c r="G72" s="43"/>
      <c r="H72" s="43"/>
      <c r="K72" s="55"/>
    </row>
    <row r="73" spans="2:11" x14ac:dyDescent="0.3">
      <c r="B73" s="53"/>
      <c r="C73" s="43"/>
      <c r="D73" s="43"/>
      <c r="E73" s="43"/>
      <c r="F73" s="43"/>
      <c r="G73" s="43"/>
      <c r="H73" s="43"/>
      <c r="K73" s="55"/>
    </row>
    <row r="74" spans="2:11" x14ac:dyDescent="0.3">
      <c r="B74" s="42" t="s">
        <v>352</v>
      </c>
      <c r="C74" s="45" t="s">
        <v>320</v>
      </c>
      <c r="D74" s="153"/>
      <c r="E74" s="153"/>
      <c r="F74" s="153"/>
      <c r="G74" s="153"/>
      <c r="H74" s="153"/>
      <c r="K74" s="55"/>
    </row>
    <row r="75" spans="2:11" x14ac:dyDescent="0.3">
      <c r="B75" s="42" t="s">
        <v>353</v>
      </c>
      <c r="C75" s="45" t="s">
        <v>320</v>
      </c>
      <c r="D75" s="149"/>
      <c r="E75" s="149"/>
      <c r="F75" s="149"/>
      <c r="G75" s="149"/>
      <c r="H75" s="149"/>
      <c r="K75" s="55"/>
    </row>
    <row r="76" spans="2:11" x14ac:dyDescent="0.3">
      <c r="B76" s="154" t="s">
        <v>354</v>
      </c>
      <c r="C76" s="155"/>
      <c r="D76" s="153"/>
      <c r="E76" s="153"/>
      <c r="F76" s="153"/>
      <c r="G76" s="153"/>
      <c r="H76" s="153"/>
      <c r="K76" s="55"/>
    </row>
    <row r="77" spans="2:11" x14ac:dyDescent="0.3">
      <c r="B77" s="42" t="s">
        <v>355</v>
      </c>
      <c r="C77" s="45" t="s">
        <v>320</v>
      </c>
      <c r="D77" s="149"/>
      <c r="E77" s="149"/>
      <c r="F77" s="149"/>
      <c r="G77" s="149"/>
      <c r="H77" s="149"/>
      <c r="K77" s="55"/>
    </row>
    <row r="78" spans="2:11" x14ac:dyDescent="0.3">
      <c r="B78" s="42" t="s">
        <v>329</v>
      </c>
      <c r="C78" s="45" t="s">
        <v>320</v>
      </c>
      <c r="D78" s="153"/>
      <c r="E78" s="153"/>
      <c r="F78" s="153"/>
      <c r="G78" s="153"/>
      <c r="H78" s="153"/>
      <c r="K78" s="55"/>
    </row>
    <row r="79" spans="2:11" x14ac:dyDescent="0.3">
      <c r="B79" s="42" t="s">
        <v>356</v>
      </c>
      <c r="C79" s="45" t="s">
        <v>320</v>
      </c>
      <c r="D79" s="149"/>
      <c r="E79" s="149"/>
      <c r="F79" s="149"/>
      <c r="G79" s="149"/>
      <c r="H79" s="149"/>
      <c r="K79" s="55"/>
    </row>
    <row r="80" spans="2:11" x14ac:dyDescent="0.3">
      <c r="B80" s="53"/>
      <c r="C80" s="43"/>
      <c r="D80" s="43"/>
      <c r="E80" s="43"/>
      <c r="F80" s="43"/>
      <c r="G80" s="43"/>
      <c r="H80" s="43"/>
      <c r="K80" s="55"/>
    </row>
    <row r="81" spans="2:11" x14ac:dyDescent="0.3">
      <c r="B81" s="58"/>
      <c r="C81" s="48"/>
      <c r="D81" s="48"/>
      <c r="E81" s="48"/>
      <c r="F81" s="48"/>
      <c r="G81" s="48"/>
      <c r="H81" s="48"/>
      <c r="I81" s="59"/>
      <c r="J81" s="59"/>
      <c r="K81" s="60"/>
    </row>
    <row r="83" spans="2:11" x14ac:dyDescent="0.3">
      <c r="B83" s="150" t="s">
        <v>357</v>
      </c>
      <c r="C83" s="151"/>
      <c r="D83" s="151"/>
      <c r="E83" s="151"/>
      <c r="F83" s="151"/>
      <c r="G83" s="151"/>
      <c r="H83" s="151"/>
      <c r="I83" s="151"/>
      <c r="J83" s="151"/>
      <c r="K83" s="151"/>
    </row>
    <row r="103" spans="2:12" ht="15.6" x14ac:dyDescent="0.3">
      <c r="B103" s="152" t="s">
        <v>245</v>
      </c>
      <c r="C103" s="152"/>
      <c r="D103" s="152"/>
      <c r="E103" s="152"/>
      <c r="F103" s="152"/>
      <c r="G103" s="152"/>
      <c r="H103" s="152"/>
      <c r="I103" s="152"/>
      <c r="J103" s="152"/>
      <c r="K103" s="152"/>
      <c r="L103" s="49">
        <v>75</v>
      </c>
    </row>
  </sheetData>
  <mergeCells count="41">
    <mergeCell ref="F21:G21"/>
    <mergeCell ref="B14:K14"/>
    <mergeCell ref="D16:J17"/>
    <mergeCell ref="D19:J20"/>
    <mergeCell ref="D35:E36"/>
    <mergeCell ref="F35:J36"/>
    <mergeCell ref="K35:K36"/>
    <mergeCell ref="F22:G22"/>
    <mergeCell ref="F23:G23"/>
    <mergeCell ref="F25:J25"/>
    <mergeCell ref="F26:J26"/>
    <mergeCell ref="F27:J27"/>
    <mergeCell ref="F28:J28"/>
    <mergeCell ref="F29:J29"/>
    <mergeCell ref="F31:G31"/>
    <mergeCell ref="F32:G32"/>
    <mergeCell ref="D34:E34"/>
    <mergeCell ref="F34:K34"/>
    <mergeCell ref="B71:C71"/>
    <mergeCell ref="D37:E39"/>
    <mergeCell ref="F37:J39"/>
    <mergeCell ref="K37:K39"/>
    <mergeCell ref="D40:E42"/>
    <mergeCell ref="F40:J46"/>
    <mergeCell ref="K40:K42"/>
    <mergeCell ref="D43:E46"/>
    <mergeCell ref="K43:K46"/>
    <mergeCell ref="B48:K48"/>
    <mergeCell ref="C49:L49"/>
    <mergeCell ref="B57:L57"/>
    <mergeCell ref="F66:G66"/>
    <mergeCell ref="F67:G67"/>
    <mergeCell ref="D79:H79"/>
    <mergeCell ref="B83:K83"/>
    <mergeCell ref="B103:K103"/>
    <mergeCell ref="D74:H74"/>
    <mergeCell ref="D75:H75"/>
    <mergeCell ref="B76:C76"/>
    <mergeCell ref="D76:H76"/>
    <mergeCell ref="D77:H77"/>
    <mergeCell ref="D78:H78"/>
  </mergeCells>
  <pageMargins left="0.7" right="0.7" top="0.75" bottom="0.75" header="0.3" footer="0.3"/>
  <pageSetup scale="80" orientation="portrait" horizontalDpi="4294967292" verticalDpi="1200" r:id="rId1"/>
  <rowBreaks count="1" manualBreakCount="1">
    <brk id="54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9"/>
  <sheetViews>
    <sheetView view="pageBreakPreview" zoomScale="85" zoomScaleNormal="55" zoomScaleSheetLayoutView="85" workbookViewId="0">
      <selection activeCell="F20" sqref="F20"/>
    </sheetView>
  </sheetViews>
  <sheetFormatPr defaultRowHeight="14.4" x14ac:dyDescent="0.3"/>
  <cols>
    <col min="2" max="2" width="24.33203125" customWidth="1"/>
    <col min="3" max="3" width="48.88671875" customWidth="1"/>
  </cols>
  <sheetData>
    <row r="3" spans="2:3" x14ac:dyDescent="0.3">
      <c r="B3" s="6" t="s">
        <v>12</v>
      </c>
    </row>
    <row r="5" spans="2:3" x14ac:dyDescent="0.3">
      <c r="B5" s="184" t="s">
        <v>0</v>
      </c>
      <c r="C5" s="184"/>
    </row>
    <row r="6" spans="2:3" x14ac:dyDescent="0.3">
      <c r="B6" s="1"/>
    </row>
    <row r="7" spans="2:3" x14ac:dyDescent="0.3">
      <c r="B7" s="172" t="s">
        <v>1</v>
      </c>
      <c r="C7" s="172"/>
    </row>
    <row r="8" spans="2:3" ht="15" thickBot="1" x14ac:dyDescent="0.35">
      <c r="B8" s="1"/>
    </row>
    <row r="9" spans="2:3" ht="15" thickBot="1" x14ac:dyDescent="0.35">
      <c r="B9" s="2" t="s">
        <v>2</v>
      </c>
      <c r="C9" s="3" t="s">
        <v>3</v>
      </c>
    </row>
    <row r="10" spans="2:3" ht="20.399999999999999" customHeight="1" x14ac:dyDescent="0.3">
      <c r="B10" s="4" t="s">
        <v>4</v>
      </c>
      <c r="C10" s="185" t="s">
        <v>45</v>
      </c>
    </row>
    <row r="11" spans="2:3" ht="26.4" customHeight="1" thickBot="1" x14ac:dyDescent="0.35">
      <c r="B11" s="5" t="s">
        <v>5</v>
      </c>
      <c r="C11" s="186"/>
    </row>
    <row r="12" spans="2:3" ht="22.2" customHeight="1" x14ac:dyDescent="0.3">
      <c r="B12" s="4" t="s">
        <v>6</v>
      </c>
      <c r="C12" s="187" t="s">
        <v>46</v>
      </c>
    </row>
    <row r="13" spans="2:3" ht="23.4" customHeight="1" thickBot="1" x14ac:dyDescent="0.35">
      <c r="B13" s="5" t="s">
        <v>7</v>
      </c>
      <c r="C13" s="188"/>
    </row>
    <row r="14" spans="2:3" ht="24.6" customHeight="1" x14ac:dyDescent="0.3">
      <c r="B14" s="4" t="s">
        <v>8</v>
      </c>
      <c r="C14" s="185" t="s">
        <v>47</v>
      </c>
    </row>
    <row r="15" spans="2:3" ht="65.400000000000006" customHeight="1" thickBot="1" x14ac:dyDescent="0.35">
      <c r="B15" s="5" t="s">
        <v>9</v>
      </c>
      <c r="C15" s="189"/>
    </row>
    <row r="16" spans="2:3" ht="21.6" customHeight="1" x14ac:dyDescent="0.3">
      <c r="B16" s="4" t="s">
        <v>10</v>
      </c>
      <c r="C16" s="189"/>
    </row>
    <row r="17" spans="2:3" ht="62.4" customHeight="1" thickBot="1" x14ac:dyDescent="0.35">
      <c r="B17" s="5" t="s">
        <v>11</v>
      </c>
      <c r="C17" s="186"/>
    </row>
    <row r="19" spans="2:3" ht="40.200000000000003" customHeight="1" x14ac:dyDescent="0.3"/>
  </sheetData>
  <mergeCells count="5">
    <mergeCell ref="B5:C5"/>
    <mergeCell ref="B7:C7"/>
    <mergeCell ref="C10:C11"/>
    <mergeCell ref="C12:C13"/>
    <mergeCell ref="C14:C17"/>
  </mergeCells>
  <pageMargins left="0.7" right="0.7" top="0.75" bottom="0.75" header="0.3" footer="0.3"/>
  <pageSetup scale="9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00C4-66A0-4F73-B88D-9E61490B288E}">
  <sheetPr>
    <pageSetUpPr fitToPage="1"/>
  </sheetPr>
  <dimension ref="B2:Y137"/>
  <sheetViews>
    <sheetView view="pageBreakPreview" zoomScale="120" zoomScaleNormal="100" zoomScaleSheetLayoutView="120" workbookViewId="0">
      <selection activeCell="R56" sqref="R56"/>
    </sheetView>
  </sheetViews>
  <sheetFormatPr defaultColWidth="8.88671875" defaultRowHeight="14.4" x14ac:dyDescent="0.3"/>
  <cols>
    <col min="1" max="1" width="4.33203125" style="21" customWidth="1"/>
    <col min="2" max="2" width="6.44140625" style="21" customWidth="1"/>
    <col min="3" max="3" width="23.6640625" style="21" customWidth="1"/>
    <col min="4" max="4" width="5" style="133" customWidth="1"/>
    <col min="5" max="5" width="4.88671875" style="133" customWidth="1"/>
    <col min="6" max="6" width="4.6640625" style="133" customWidth="1"/>
    <col min="7" max="7" width="4.44140625" style="133" customWidth="1"/>
    <col min="8" max="8" width="5.33203125" style="133" customWidth="1"/>
    <col min="9" max="10" width="5.44140625" style="133" customWidth="1"/>
    <col min="11" max="11" width="5.33203125" style="133" customWidth="1"/>
    <col min="12" max="12" width="5.109375" style="133" customWidth="1"/>
    <col min="13" max="13" width="5.33203125" style="133" customWidth="1"/>
    <col min="14" max="14" width="5" style="134" customWidth="1"/>
    <col min="15" max="15" width="5" style="133" customWidth="1"/>
    <col min="16" max="16384" width="8.88671875" style="21"/>
  </cols>
  <sheetData>
    <row r="2" spans="2:25" x14ac:dyDescent="0.3">
      <c r="B2" s="225" t="s">
        <v>504</v>
      </c>
      <c r="C2" s="225"/>
    </row>
    <row r="3" spans="2:25" x14ac:dyDescent="0.3">
      <c r="B3" s="22"/>
    </row>
    <row r="4" spans="2:25" x14ac:dyDescent="0.3">
      <c r="B4" s="226" t="s">
        <v>254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</row>
    <row r="5" spans="2:25" x14ac:dyDescent="0.3">
      <c r="B5" s="22"/>
    </row>
    <row r="6" spans="2:25" x14ac:dyDescent="0.3">
      <c r="B6" s="211" t="s">
        <v>255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</row>
    <row r="7" spans="2:25" ht="15" thickBot="1" x14ac:dyDescent="0.35">
      <c r="B7" s="23"/>
    </row>
    <row r="8" spans="2:25" ht="27" customHeight="1" thickBot="1" x14ac:dyDescent="0.35">
      <c r="B8" s="227" t="s">
        <v>256</v>
      </c>
      <c r="C8" s="227" t="s">
        <v>247</v>
      </c>
      <c r="D8" s="205" t="s">
        <v>257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7"/>
    </row>
    <row r="9" spans="2:25" ht="27" customHeight="1" thickBot="1" x14ac:dyDescent="0.35">
      <c r="B9" s="228"/>
      <c r="C9" s="228"/>
      <c r="D9" s="205" t="s">
        <v>258</v>
      </c>
      <c r="E9" s="206"/>
      <c r="F9" s="206"/>
      <c r="G9" s="207"/>
      <c r="H9" s="205" t="s">
        <v>259</v>
      </c>
      <c r="I9" s="206"/>
      <c r="J9" s="206"/>
      <c r="K9" s="207"/>
      <c r="L9" s="205" t="s">
        <v>260</v>
      </c>
      <c r="M9" s="206"/>
      <c r="N9" s="206"/>
      <c r="O9" s="207"/>
    </row>
    <row r="10" spans="2:25" ht="28.95" customHeight="1" thickBot="1" x14ac:dyDescent="0.35">
      <c r="B10" s="229"/>
      <c r="C10" s="229"/>
      <c r="D10" s="24" t="s">
        <v>261</v>
      </c>
      <c r="E10" s="24" t="s">
        <v>262</v>
      </c>
      <c r="F10" s="24" t="s">
        <v>263</v>
      </c>
      <c r="G10" s="24" t="s">
        <v>13</v>
      </c>
      <c r="H10" s="24" t="s">
        <v>261</v>
      </c>
      <c r="I10" s="24" t="s">
        <v>262</v>
      </c>
      <c r="J10" s="24" t="s">
        <v>263</v>
      </c>
      <c r="K10" s="24" t="s">
        <v>13</v>
      </c>
      <c r="L10" s="24" t="s">
        <v>261</v>
      </c>
      <c r="M10" s="24" t="s">
        <v>262</v>
      </c>
      <c r="N10" s="124" t="s">
        <v>263</v>
      </c>
      <c r="O10" s="24" t="s">
        <v>13</v>
      </c>
    </row>
    <row r="11" spans="2:25" ht="22.2" customHeight="1" thickBot="1" x14ac:dyDescent="0.35">
      <c r="B11" s="2" t="s">
        <v>14</v>
      </c>
      <c r="C11" s="218" t="s">
        <v>264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20"/>
      <c r="P11"/>
      <c r="Q11"/>
      <c r="R11"/>
      <c r="S11"/>
      <c r="T11"/>
      <c r="U11"/>
      <c r="V11"/>
      <c r="W11"/>
      <c r="X11"/>
      <c r="Y11"/>
    </row>
    <row r="12" spans="2:25" ht="15.6" thickBot="1" x14ac:dyDescent="0.35">
      <c r="B12" s="25">
        <v>1</v>
      </c>
      <c r="C12" s="26" t="s">
        <v>15</v>
      </c>
      <c r="D12" s="27" t="s">
        <v>265</v>
      </c>
      <c r="E12" s="27" t="s">
        <v>265</v>
      </c>
      <c r="F12" s="129" t="s">
        <v>265</v>
      </c>
      <c r="G12" s="27" t="s">
        <v>265</v>
      </c>
      <c r="H12" s="28" t="s">
        <v>266</v>
      </c>
      <c r="I12" s="28" t="s">
        <v>266</v>
      </c>
      <c r="J12" s="28" t="s">
        <v>266</v>
      </c>
      <c r="K12" s="28" t="s">
        <v>266</v>
      </c>
      <c r="L12" s="28" t="s">
        <v>266</v>
      </c>
      <c r="M12" s="28" t="s">
        <v>266</v>
      </c>
      <c r="N12" s="125" t="s">
        <v>266</v>
      </c>
      <c r="O12" s="28" t="s">
        <v>266</v>
      </c>
      <c r="P12"/>
      <c r="Q12"/>
      <c r="R12"/>
      <c r="S12"/>
      <c r="T12"/>
      <c r="U12"/>
      <c r="V12"/>
      <c r="W12"/>
      <c r="X12"/>
      <c r="Y12"/>
    </row>
    <row r="13" spans="2:25" ht="25.95" customHeight="1" thickBot="1" x14ac:dyDescent="0.35">
      <c r="B13" s="25">
        <v>2</v>
      </c>
      <c r="C13" s="26" t="s">
        <v>267</v>
      </c>
      <c r="D13" s="27" t="s">
        <v>265</v>
      </c>
      <c r="E13" s="27" t="s">
        <v>265</v>
      </c>
      <c r="F13" s="129" t="s">
        <v>265</v>
      </c>
      <c r="G13" s="27" t="s">
        <v>265</v>
      </c>
      <c r="H13" s="27" t="s">
        <v>265</v>
      </c>
      <c r="I13" s="27" t="s">
        <v>265</v>
      </c>
      <c r="J13" s="27" t="s">
        <v>265</v>
      </c>
      <c r="K13" s="27" t="s">
        <v>265</v>
      </c>
      <c r="L13" s="28" t="s">
        <v>266</v>
      </c>
      <c r="M13" s="28" t="s">
        <v>266</v>
      </c>
      <c r="N13" s="125" t="s">
        <v>266</v>
      </c>
      <c r="O13" s="28" t="s">
        <v>266</v>
      </c>
      <c r="P13"/>
      <c r="Q13"/>
      <c r="R13"/>
      <c r="S13"/>
      <c r="T13"/>
      <c r="U13"/>
      <c r="V13"/>
      <c r="W13"/>
      <c r="X13"/>
      <c r="Y13"/>
    </row>
    <row r="14" spans="2:25" ht="19.2" customHeight="1" thickBot="1" x14ac:dyDescent="0.35">
      <c r="B14" s="25">
        <v>3</v>
      </c>
      <c r="C14" s="26" t="s">
        <v>268</v>
      </c>
      <c r="D14" s="27" t="s">
        <v>265</v>
      </c>
      <c r="E14" s="27" t="s">
        <v>265</v>
      </c>
      <c r="F14" s="129" t="s">
        <v>265</v>
      </c>
      <c r="G14" s="27" t="s">
        <v>265</v>
      </c>
      <c r="H14" s="27" t="s">
        <v>265</v>
      </c>
      <c r="I14" s="27" t="s">
        <v>265</v>
      </c>
      <c r="J14" s="27" t="s">
        <v>265</v>
      </c>
      <c r="K14" s="27" t="s">
        <v>265</v>
      </c>
      <c r="L14" s="28" t="s">
        <v>266</v>
      </c>
      <c r="M14" s="28" t="s">
        <v>266</v>
      </c>
      <c r="N14" s="125" t="s">
        <v>266</v>
      </c>
      <c r="O14" s="28" t="s">
        <v>266</v>
      </c>
      <c r="P14"/>
      <c r="Q14"/>
      <c r="R14"/>
      <c r="S14"/>
      <c r="T14"/>
      <c r="U14"/>
      <c r="V14"/>
      <c r="W14"/>
      <c r="X14"/>
      <c r="Y14"/>
    </row>
    <row r="15" spans="2:25" ht="24.6" thickBot="1" x14ac:dyDescent="0.35">
      <c r="B15" s="25">
        <v>4</v>
      </c>
      <c r="C15" s="26" t="s">
        <v>269</v>
      </c>
      <c r="D15" s="27" t="s">
        <v>265</v>
      </c>
      <c r="E15" s="27" t="s">
        <v>265</v>
      </c>
      <c r="F15" s="129" t="s">
        <v>265</v>
      </c>
      <c r="G15" s="27" t="s">
        <v>265</v>
      </c>
      <c r="H15" s="27" t="s">
        <v>265</v>
      </c>
      <c r="I15" s="27" t="s">
        <v>265</v>
      </c>
      <c r="J15" s="27" t="s">
        <v>265</v>
      </c>
      <c r="K15" s="27" t="s">
        <v>265</v>
      </c>
      <c r="L15" s="28" t="s">
        <v>266</v>
      </c>
      <c r="M15" s="28" t="s">
        <v>266</v>
      </c>
      <c r="N15" s="125" t="s">
        <v>266</v>
      </c>
      <c r="O15" s="28" t="s">
        <v>266</v>
      </c>
      <c r="P15"/>
      <c r="Q15"/>
      <c r="R15"/>
      <c r="S15"/>
      <c r="T15"/>
      <c r="U15"/>
      <c r="V15"/>
      <c r="W15"/>
      <c r="X15"/>
      <c r="Y15"/>
    </row>
    <row r="16" spans="2:25" ht="24.6" thickBot="1" x14ac:dyDescent="0.35">
      <c r="B16" s="25" t="s">
        <v>270</v>
      </c>
      <c r="C16" s="26" t="s">
        <v>250</v>
      </c>
      <c r="D16" s="27" t="s">
        <v>265</v>
      </c>
      <c r="E16" s="27" t="s">
        <v>265</v>
      </c>
      <c r="F16" s="129" t="s">
        <v>265</v>
      </c>
      <c r="G16" s="27" t="s">
        <v>265</v>
      </c>
      <c r="H16" s="27" t="s">
        <v>265</v>
      </c>
      <c r="I16" s="27" t="s">
        <v>265</v>
      </c>
      <c r="J16" s="27" t="s">
        <v>265</v>
      </c>
      <c r="K16" s="27" t="s">
        <v>265</v>
      </c>
      <c r="L16" s="27" t="s">
        <v>265</v>
      </c>
      <c r="M16" s="27" t="s">
        <v>265</v>
      </c>
      <c r="N16" s="126" t="s">
        <v>265</v>
      </c>
      <c r="O16" s="27" t="s">
        <v>265</v>
      </c>
      <c r="P16"/>
      <c r="Q16"/>
      <c r="R16"/>
      <c r="S16"/>
      <c r="T16"/>
      <c r="U16"/>
      <c r="V16"/>
      <c r="W16"/>
      <c r="X16"/>
      <c r="Y16"/>
    </row>
    <row r="17" spans="2:25" ht="24.6" customHeight="1" thickBot="1" x14ac:dyDescent="0.35">
      <c r="B17" s="25">
        <v>6</v>
      </c>
      <c r="C17" s="26" t="s">
        <v>251</v>
      </c>
      <c r="D17" s="27" t="s">
        <v>265</v>
      </c>
      <c r="E17" s="27" t="s">
        <v>265</v>
      </c>
      <c r="F17" s="129" t="s">
        <v>265</v>
      </c>
      <c r="G17" s="27" t="s">
        <v>265</v>
      </c>
      <c r="H17" s="27" t="s">
        <v>265</v>
      </c>
      <c r="I17" s="27" t="s">
        <v>265</v>
      </c>
      <c r="J17" s="27" t="s">
        <v>265</v>
      </c>
      <c r="K17" s="27" t="s">
        <v>265</v>
      </c>
      <c r="L17" s="27" t="s">
        <v>265</v>
      </c>
      <c r="M17" s="27" t="s">
        <v>265</v>
      </c>
      <c r="N17" s="126" t="s">
        <v>265</v>
      </c>
      <c r="O17" s="27" t="s">
        <v>265</v>
      </c>
      <c r="P17"/>
      <c r="Q17"/>
      <c r="R17"/>
      <c r="S17"/>
      <c r="T17"/>
      <c r="U17"/>
      <c r="V17"/>
      <c r="W17"/>
      <c r="X17"/>
      <c r="Y17"/>
    </row>
    <row r="18" spans="2:25" ht="24.6" thickBot="1" x14ac:dyDescent="0.35">
      <c r="B18" s="25">
        <v>7</v>
      </c>
      <c r="C18" s="26" t="s">
        <v>271</v>
      </c>
      <c r="D18" s="28" t="s">
        <v>266</v>
      </c>
      <c r="E18" s="27" t="s">
        <v>265</v>
      </c>
      <c r="F18" s="129" t="s">
        <v>265</v>
      </c>
      <c r="G18" s="27" t="s">
        <v>265</v>
      </c>
      <c r="H18" s="28" t="s">
        <v>266</v>
      </c>
      <c r="I18" s="27" t="s">
        <v>265</v>
      </c>
      <c r="J18" s="27" t="s">
        <v>265</v>
      </c>
      <c r="K18" s="27" t="s">
        <v>265</v>
      </c>
      <c r="L18" s="28" t="s">
        <v>266</v>
      </c>
      <c r="M18" s="27" t="s">
        <v>265</v>
      </c>
      <c r="N18" s="126" t="s">
        <v>265</v>
      </c>
      <c r="O18" s="27" t="s">
        <v>265</v>
      </c>
      <c r="P18"/>
      <c r="Q18"/>
      <c r="R18"/>
      <c r="S18"/>
      <c r="T18"/>
      <c r="U18"/>
      <c r="V18"/>
      <c r="W18"/>
      <c r="X18"/>
      <c r="Y18"/>
    </row>
    <row r="19" spans="2:25" ht="15.6" customHeight="1" thickBot="1" x14ac:dyDescent="0.35">
      <c r="B19" s="25">
        <v>8</v>
      </c>
      <c r="C19" s="26" t="s">
        <v>252</v>
      </c>
      <c r="D19" s="29"/>
      <c r="E19" s="30"/>
      <c r="F19" s="130"/>
      <c r="G19" s="30"/>
      <c r="H19" s="29"/>
      <c r="I19" s="30"/>
      <c r="J19" s="30"/>
      <c r="K19" s="30"/>
      <c r="L19" s="29"/>
      <c r="M19" s="30"/>
      <c r="N19" s="126"/>
      <c r="O19" s="30"/>
      <c r="P19"/>
      <c r="Q19"/>
      <c r="R19"/>
      <c r="S19"/>
      <c r="T19"/>
      <c r="U19"/>
      <c r="V19"/>
      <c r="W19"/>
      <c r="X19"/>
      <c r="Y19"/>
    </row>
    <row r="20" spans="2:25" ht="27.6" customHeight="1" thickBot="1" x14ac:dyDescent="0.35">
      <c r="B20" s="25" t="s">
        <v>272</v>
      </c>
      <c r="C20" s="31" t="s">
        <v>273</v>
      </c>
      <c r="D20" s="27" t="s">
        <v>265</v>
      </c>
      <c r="E20" s="27" t="s">
        <v>265</v>
      </c>
      <c r="F20" s="129" t="s">
        <v>265</v>
      </c>
      <c r="G20" s="27" t="s">
        <v>265</v>
      </c>
      <c r="H20" s="27" t="s">
        <v>265</v>
      </c>
      <c r="I20" s="27" t="s">
        <v>265</v>
      </c>
      <c r="J20" s="27" t="s">
        <v>265</v>
      </c>
      <c r="K20" s="27" t="s">
        <v>265</v>
      </c>
      <c r="L20" s="27" t="s">
        <v>265</v>
      </c>
      <c r="M20" s="27" t="s">
        <v>265</v>
      </c>
      <c r="N20" s="126" t="s">
        <v>265</v>
      </c>
      <c r="O20" s="27" t="s">
        <v>265</v>
      </c>
      <c r="P20"/>
      <c r="Q20"/>
      <c r="R20"/>
      <c r="S20"/>
      <c r="T20"/>
      <c r="U20"/>
      <c r="V20"/>
      <c r="W20"/>
      <c r="X20"/>
      <c r="Y20"/>
    </row>
    <row r="21" spans="2:25" ht="15.6" thickBot="1" x14ac:dyDescent="0.35">
      <c r="B21" s="25">
        <v>8.1999999999999993</v>
      </c>
      <c r="C21" s="31" t="s">
        <v>274</v>
      </c>
      <c r="D21" s="27" t="s">
        <v>265</v>
      </c>
      <c r="E21" s="27" t="s">
        <v>265</v>
      </c>
      <c r="F21" s="129" t="s">
        <v>265</v>
      </c>
      <c r="G21" s="27" t="s">
        <v>265</v>
      </c>
      <c r="H21" s="27" t="s">
        <v>265</v>
      </c>
      <c r="I21" s="27" t="s">
        <v>265</v>
      </c>
      <c r="J21" s="27" t="s">
        <v>265</v>
      </c>
      <c r="K21" s="27" t="s">
        <v>265</v>
      </c>
      <c r="L21" s="27" t="s">
        <v>265</v>
      </c>
      <c r="M21" s="27" t="s">
        <v>265</v>
      </c>
      <c r="N21" s="126" t="s">
        <v>265</v>
      </c>
      <c r="O21" s="27" t="s">
        <v>265</v>
      </c>
      <c r="P21"/>
      <c r="Q21"/>
      <c r="R21"/>
      <c r="S21"/>
      <c r="T21"/>
      <c r="U21"/>
      <c r="V21"/>
      <c r="W21"/>
      <c r="X21"/>
      <c r="Y21"/>
    </row>
    <row r="22" spans="2:25" ht="23.4" thickBot="1" x14ac:dyDescent="0.35">
      <c r="B22" s="25">
        <v>8.3000000000000007</v>
      </c>
      <c r="C22" s="31" t="s">
        <v>16</v>
      </c>
      <c r="D22" s="27" t="s">
        <v>265</v>
      </c>
      <c r="E22" s="27" t="s">
        <v>265</v>
      </c>
      <c r="F22" s="129" t="s">
        <v>265</v>
      </c>
      <c r="G22" s="27" t="s">
        <v>265</v>
      </c>
      <c r="H22" s="27" t="s">
        <v>265</v>
      </c>
      <c r="I22" s="27" t="s">
        <v>265</v>
      </c>
      <c r="J22" s="27" t="s">
        <v>265</v>
      </c>
      <c r="K22" s="27" t="s">
        <v>265</v>
      </c>
      <c r="L22" s="27" t="s">
        <v>265</v>
      </c>
      <c r="M22" s="27" t="s">
        <v>265</v>
      </c>
      <c r="N22" s="126" t="s">
        <v>265</v>
      </c>
      <c r="O22" s="27" t="s">
        <v>265</v>
      </c>
      <c r="P22"/>
      <c r="Q22"/>
      <c r="R22"/>
      <c r="S22"/>
      <c r="T22"/>
      <c r="U22"/>
      <c r="V22"/>
      <c r="W22"/>
      <c r="X22"/>
      <c r="Y22"/>
    </row>
    <row r="23" spans="2:25" ht="46.2" thickBot="1" x14ac:dyDescent="0.35">
      <c r="B23" s="25">
        <v>8.4</v>
      </c>
      <c r="C23" s="31" t="s">
        <v>275</v>
      </c>
      <c r="D23" s="27" t="s">
        <v>265</v>
      </c>
      <c r="E23" s="27" t="s">
        <v>265</v>
      </c>
      <c r="F23" s="129" t="s">
        <v>265</v>
      </c>
      <c r="G23" s="27" t="s">
        <v>265</v>
      </c>
      <c r="H23" s="27" t="s">
        <v>265</v>
      </c>
      <c r="I23" s="27" t="s">
        <v>265</v>
      </c>
      <c r="J23" s="27" t="s">
        <v>265</v>
      </c>
      <c r="K23" s="27" t="s">
        <v>265</v>
      </c>
      <c r="L23" s="27" t="s">
        <v>265</v>
      </c>
      <c r="M23" s="27" t="s">
        <v>265</v>
      </c>
      <c r="N23" s="126" t="s">
        <v>265</v>
      </c>
      <c r="O23" s="27" t="s">
        <v>265</v>
      </c>
      <c r="P23"/>
      <c r="Q23"/>
      <c r="R23"/>
      <c r="S23"/>
      <c r="T23"/>
      <c r="U23"/>
      <c r="V23"/>
      <c r="W23"/>
      <c r="X23"/>
      <c r="Y23"/>
    </row>
    <row r="24" spans="2:25" ht="34.799999999999997" thickBot="1" x14ac:dyDescent="0.35">
      <c r="B24" s="25">
        <v>8.5</v>
      </c>
      <c r="C24" s="31" t="s">
        <v>276</v>
      </c>
      <c r="D24" s="27" t="s">
        <v>265</v>
      </c>
      <c r="E24" s="27" t="s">
        <v>265</v>
      </c>
      <c r="F24" s="129" t="s">
        <v>265</v>
      </c>
      <c r="G24" s="27" t="s">
        <v>265</v>
      </c>
      <c r="H24" s="27" t="s">
        <v>265</v>
      </c>
      <c r="I24" s="27" t="s">
        <v>265</v>
      </c>
      <c r="J24" s="27" t="s">
        <v>265</v>
      </c>
      <c r="K24" s="27" t="s">
        <v>265</v>
      </c>
      <c r="L24" s="27" t="s">
        <v>265</v>
      </c>
      <c r="M24" s="27" t="s">
        <v>265</v>
      </c>
      <c r="N24" s="126" t="s">
        <v>265</v>
      </c>
      <c r="O24" s="27" t="s">
        <v>265</v>
      </c>
      <c r="P24"/>
      <c r="Q24"/>
      <c r="R24"/>
      <c r="S24"/>
      <c r="T24"/>
      <c r="U24"/>
      <c r="V24"/>
      <c r="W24"/>
      <c r="X24"/>
      <c r="Y24"/>
    </row>
    <row r="25" spans="2:25" ht="29.4" customHeight="1" thickBot="1" x14ac:dyDescent="0.35">
      <c r="B25" s="25">
        <v>9</v>
      </c>
      <c r="C25" s="26" t="s">
        <v>277</v>
      </c>
      <c r="D25" s="30"/>
      <c r="E25" s="30"/>
      <c r="F25" s="130"/>
      <c r="G25" s="30"/>
      <c r="H25" s="30"/>
      <c r="I25" s="30"/>
      <c r="J25" s="30"/>
      <c r="K25" s="30"/>
      <c r="L25" s="30"/>
      <c r="M25" s="30"/>
      <c r="N25" s="126"/>
      <c r="O25" s="30"/>
      <c r="P25"/>
      <c r="Q25"/>
      <c r="R25"/>
      <c r="S25"/>
      <c r="T25"/>
      <c r="U25"/>
      <c r="V25"/>
      <c r="W25"/>
      <c r="X25"/>
      <c r="Y25"/>
    </row>
    <row r="26" spans="2:25" ht="34.799999999999997" thickBot="1" x14ac:dyDescent="0.35">
      <c r="B26" s="25">
        <v>9.1</v>
      </c>
      <c r="C26" s="31" t="s">
        <v>17</v>
      </c>
      <c r="D26" s="27" t="s">
        <v>265</v>
      </c>
      <c r="E26" s="27" t="s">
        <v>265</v>
      </c>
      <c r="F26" s="129" t="s">
        <v>265</v>
      </c>
      <c r="G26" s="27" t="s">
        <v>265</v>
      </c>
      <c r="H26" s="27" t="s">
        <v>265</v>
      </c>
      <c r="I26" s="27" t="s">
        <v>265</v>
      </c>
      <c r="J26" s="27" t="s">
        <v>265</v>
      </c>
      <c r="K26" s="27" t="s">
        <v>265</v>
      </c>
      <c r="L26" s="27" t="s">
        <v>265</v>
      </c>
      <c r="M26" s="27" t="s">
        <v>265</v>
      </c>
      <c r="N26" s="126" t="s">
        <v>265</v>
      </c>
      <c r="O26" s="27" t="s">
        <v>265</v>
      </c>
      <c r="P26"/>
      <c r="Q26"/>
      <c r="R26"/>
      <c r="S26"/>
      <c r="T26"/>
      <c r="U26"/>
      <c r="V26"/>
      <c r="W26"/>
      <c r="X26"/>
      <c r="Y26"/>
    </row>
    <row r="27" spans="2:25" ht="28.2" customHeight="1" thickBot="1" x14ac:dyDescent="0.35">
      <c r="B27" s="25">
        <v>9.1999999999999993</v>
      </c>
      <c r="C27" s="31" t="s">
        <v>278</v>
      </c>
      <c r="D27" s="27" t="s">
        <v>265</v>
      </c>
      <c r="E27" s="27" t="s">
        <v>265</v>
      </c>
      <c r="F27" s="129" t="s">
        <v>265</v>
      </c>
      <c r="G27" s="27" t="s">
        <v>265</v>
      </c>
      <c r="H27" s="27" t="s">
        <v>265</v>
      </c>
      <c r="I27" s="27" t="s">
        <v>265</v>
      </c>
      <c r="J27" s="27" t="s">
        <v>265</v>
      </c>
      <c r="K27" s="27" t="s">
        <v>265</v>
      </c>
      <c r="L27" s="27" t="s">
        <v>265</v>
      </c>
      <c r="M27" s="27" t="s">
        <v>265</v>
      </c>
      <c r="N27" s="126" t="s">
        <v>265</v>
      </c>
      <c r="O27" s="27" t="s">
        <v>265</v>
      </c>
      <c r="P27"/>
      <c r="Q27"/>
      <c r="R27"/>
      <c r="S27"/>
      <c r="T27"/>
      <c r="U27"/>
      <c r="V27"/>
      <c r="W27"/>
      <c r="X27"/>
      <c r="Y27"/>
    </row>
    <row r="28" spans="2:25" ht="21" customHeight="1" x14ac:dyDescent="0.3">
      <c r="B28" s="234">
        <v>10</v>
      </c>
      <c r="C28" s="236" t="s">
        <v>279</v>
      </c>
      <c r="D28" s="223" t="s">
        <v>266</v>
      </c>
      <c r="E28" s="221" t="s">
        <v>265</v>
      </c>
      <c r="F28" s="238" t="s">
        <v>265</v>
      </c>
      <c r="G28" s="221" t="s">
        <v>265</v>
      </c>
      <c r="H28" s="223" t="s">
        <v>266</v>
      </c>
      <c r="I28" s="221" t="s">
        <v>265</v>
      </c>
      <c r="J28" s="221" t="s">
        <v>265</v>
      </c>
      <c r="K28" s="221" t="s">
        <v>265</v>
      </c>
      <c r="L28" s="223" t="s">
        <v>266</v>
      </c>
      <c r="M28" s="221" t="s">
        <v>265</v>
      </c>
      <c r="N28" s="232" t="s">
        <v>265</v>
      </c>
      <c r="O28" s="221" t="s">
        <v>265</v>
      </c>
      <c r="P28"/>
      <c r="Q28"/>
      <c r="R28"/>
      <c r="S28"/>
      <c r="T28"/>
      <c r="U28"/>
      <c r="V28"/>
      <c r="W28"/>
      <c r="X28"/>
      <c r="Y28"/>
    </row>
    <row r="29" spans="2:25" ht="4.2" customHeight="1" thickBot="1" x14ac:dyDescent="0.35">
      <c r="B29" s="235"/>
      <c r="C29" s="237"/>
      <c r="D29" s="224"/>
      <c r="E29" s="222"/>
      <c r="F29" s="239"/>
      <c r="G29" s="222"/>
      <c r="H29" s="224"/>
      <c r="I29" s="222"/>
      <c r="J29" s="222"/>
      <c r="K29" s="222"/>
      <c r="L29" s="224"/>
      <c r="M29" s="222"/>
      <c r="N29" s="233"/>
      <c r="O29" s="222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32"/>
      <c r="C30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6"/>
      <c r="O30" s="135"/>
      <c r="P30"/>
      <c r="Q30"/>
      <c r="R30"/>
      <c r="S30"/>
      <c r="T30"/>
      <c r="U30"/>
      <c r="V30"/>
      <c r="W30"/>
      <c r="X30"/>
      <c r="Y30"/>
    </row>
    <row r="31" spans="2:25" ht="15.75" customHeight="1" x14ac:dyDescent="0.3">
      <c r="B31"/>
      <c r="C31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6"/>
      <c r="O31" s="135"/>
      <c r="P31"/>
      <c r="Q31"/>
      <c r="R31"/>
      <c r="S31"/>
      <c r="T31"/>
      <c r="U31"/>
      <c r="V31"/>
      <c r="W31"/>
      <c r="X31"/>
      <c r="Y31"/>
    </row>
    <row r="32" spans="2:25" ht="15.75" customHeight="1" x14ac:dyDescent="0.3">
      <c r="B32" s="211" t="s">
        <v>505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/>
      <c r="Q32"/>
      <c r="R32"/>
      <c r="S32"/>
      <c r="T32"/>
      <c r="U32"/>
      <c r="V32"/>
      <c r="W32"/>
      <c r="X32"/>
      <c r="Y32"/>
    </row>
    <row r="33" spans="2:25" ht="15" thickBot="1" x14ac:dyDescent="0.35">
      <c r="B33" s="1"/>
      <c r="C33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6"/>
      <c r="O33" s="135"/>
      <c r="P33"/>
      <c r="Q33"/>
      <c r="R33"/>
      <c r="S33"/>
      <c r="T33"/>
      <c r="U33"/>
      <c r="V33"/>
      <c r="W33"/>
      <c r="X33"/>
      <c r="Y33"/>
    </row>
    <row r="34" spans="2:25" ht="24" customHeight="1" thickBot="1" x14ac:dyDescent="0.35">
      <c r="B34" s="212" t="s">
        <v>256</v>
      </c>
      <c r="C34" s="212" t="s">
        <v>247</v>
      </c>
      <c r="D34" s="215" t="s">
        <v>257</v>
      </c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7"/>
      <c r="P34"/>
      <c r="Q34"/>
      <c r="R34"/>
      <c r="S34"/>
      <c r="T34"/>
      <c r="U34"/>
      <c r="V34"/>
      <c r="W34"/>
      <c r="X34"/>
      <c r="Y34"/>
    </row>
    <row r="35" spans="2:25" ht="30" customHeight="1" thickBot="1" x14ac:dyDescent="0.35">
      <c r="B35" s="213"/>
      <c r="C35" s="213"/>
      <c r="D35" s="215" t="s">
        <v>258</v>
      </c>
      <c r="E35" s="216"/>
      <c r="F35" s="216"/>
      <c r="G35" s="217"/>
      <c r="H35" s="215" t="s">
        <v>259</v>
      </c>
      <c r="I35" s="216"/>
      <c r="J35" s="216"/>
      <c r="K35" s="217"/>
      <c r="L35" s="205" t="s">
        <v>487</v>
      </c>
      <c r="M35" s="206"/>
      <c r="N35" s="206"/>
      <c r="O35" s="207"/>
      <c r="P35"/>
      <c r="Q35"/>
      <c r="R35"/>
      <c r="S35"/>
      <c r="T35"/>
      <c r="U35"/>
      <c r="V35"/>
      <c r="W35"/>
      <c r="X35"/>
      <c r="Y35"/>
    </row>
    <row r="36" spans="2:25" ht="15" customHeight="1" thickBot="1" x14ac:dyDescent="0.35">
      <c r="B36" s="214"/>
      <c r="C36" s="214"/>
      <c r="D36" s="101" t="s">
        <v>261</v>
      </c>
      <c r="E36" s="101" t="s">
        <v>262</v>
      </c>
      <c r="F36" s="101" t="s">
        <v>263</v>
      </c>
      <c r="G36" s="101" t="s">
        <v>13</v>
      </c>
      <c r="H36" s="101" t="s">
        <v>261</v>
      </c>
      <c r="I36" s="101" t="s">
        <v>262</v>
      </c>
      <c r="J36" s="101" t="s">
        <v>263</v>
      </c>
      <c r="K36" s="101" t="s">
        <v>13</v>
      </c>
      <c r="L36" s="101" t="s">
        <v>261</v>
      </c>
      <c r="M36" s="101" t="s">
        <v>262</v>
      </c>
      <c r="N36" s="127" t="s">
        <v>263</v>
      </c>
      <c r="O36" s="101" t="s">
        <v>13</v>
      </c>
      <c r="P36"/>
      <c r="Q36"/>
      <c r="R36"/>
      <c r="S36"/>
      <c r="T36"/>
      <c r="U36"/>
      <c r="V36"/>
      <c r="W36"/>
      <c r="X36"/>
      <c r="Y36"/>
    </row>
    <row r="37" spans="2:25" ht="15" thickBot="1" x14ac:dyDescent="0.35">
      <c r="B37" s="33" t="s">
        <v>18</v>
      </c>
      <c r="C37" s="218" t="s">
        <v>280</v>
      </c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20"/>
      <c r="P37"/>
      <c r="Q37"/>
      <c r="R37"/>
      <c r="S37"/>
      <c r="T37"/>
      <c r="U37"/>
      <c r="V37"/>
      <c r="W37"/>
      <c r="X37"/>
      <c r="Y37"/>
    </row>
    <row r="38" spans="2:25" ht="15.6" thickBot="1" x14ac:dyDescent="0.35">
      <c r="B38" s="25">
        <v>1</v>
      </c>
      <c r="C38" s="26" t="s">
        <v>19</v>
      </c>
      <c r="D38" s="27" t="s">
        <v>265</v>
      </c>
      <c r="E38" s="27" t="s">
        <v>265</v>
      </c>
      <c r="F38" s="129" t="s">
        <v>265</v>
      </c>
      <c r="G38" s="27" t="s">
        <v>265</v>
      </c>
      <c r="H38" s="36" t="s">
        <v>266</v>
      </c>
      <c r="I38" s="27" t="s">
        <v>265</v>
      </c>
      <c r="J38" s="27" t="s">
        <v>265</v>
      </c>
      <c r="K38" s="27" t="s">
        <v>265</v>
      </c>
      <c r="L38" s="27" t="s">
        <v>265</v>
      </c>
      <c r="M38" s="27" t="s">
        <v>265</v>
      </c>
      <c r="N38" s="126" t="s">
        <v>265</v>
      </c>
      <c r="O38" s="27" t="s">
        <v>265</v>
      </c>
      <c r="P38"/>
      <c r="Q38"/>
      <c r="R38"/>
      <c r="S38"/>
      <c r="T38"/>
      <c r="U38"/>
      <c r="V38"/>
      <c r="W38"/>
      <c r="X38"/>
      <c r="Y38"/>
    </row>
    <row r="39" spans="2:25" ht="15" customHeight="1" thickBot="1" x14ac:dyDescent="0.35">
      <c r="B39" s="25">
        <v>2</v>
      </c>
      <c r="C39" s="26" t="s">
        <v>20</v>
      </c>
      <c r="D39" s="34"/>
      <c r="E39" s="34"/>
      <c r="F39" s="131"/>
      <c r="G39" s="34"/>
      <c r="H39" s="34"/>
      <c r="I39" s="34"/>
      <c r="J39" s="34"/>
      <c r="K39" s="34"/>
      <c r="L39" s="34"/>
      <c r="M39" s="34"/>
      <c r="N39" s="128"/>
      <c r="O39" s="34"/>
      <c r="P39"/>
      <c r="Q39"/>
      <c r="R39"/>
      <c r="S39"/>
      <c r="T39"/>
      <c r="U39"/>
      <c r="V39"/>
      <c r="W39"/>
      <c r="X39"/>
      <c r="Y39"/>
    </row>
    <row r="40" spans="2:25" ht="34.799999999999997" thickBot="1" x14ac:dyDescent="0.35">
      <c r="B40" s="25">
        <v>2.1</v>
      </c>
      <c r="C40" s="31" t="s">
        <v>21</v>
      </c>
      <c r="D40" s="27" t="s">
        <v>265</v>
      </c>
      <c r="E40" s="27" t="s">
        <v>265</v>
      </c>
      <c r="F40" s="129" t="s">
        <v>265</v>
      </c>
      <c r="G40" s="27" t="s">
        <v>265</v>
      </c>
      <c r="H40" s="27" t="s">
        <v>265</v>
      </c>
      <c r="I40" s="27" t="s">
        <v>265</v>
      </c>
      <c r="J40" s="27" t="s">
        <v>265</v>
      </c>
      <c r="K40" s="27" t="s">
        <v>265</v>
      </c>
      <c r="L40" s="27" t="s">
        <v>265</v>
      </c>
      <c r="M40" s="27" t="s">
        <v>265</v>
      </c>
      <c r="N40" s="126" t="s">
        <v>265</v>
      </c>
      <c r="O40" s="27" t="s">
        <v>265</v>
      </c>
      <c r="P40"/>
      <c r="Q40"/>
      <c r="R40"/>
      <c r="S40"/>
      <c r="T40"/>
      <c r="U40"/>
      <c r="V40"/>
      <c r="W40"/>
      <c r="X40"/>
      <c r="Y40"/>
    </row>
    <row r="41" spans="2:25" ht="34.799999999999997" thickBot="1" x14ac:dyDescent="0.35">
      <c r="B41" s="25">
        <v>2.2000000000000002</v>
      </c>
      <c r="C41" s="31" t="s">
        <v>281</v>
      </c>
      <c r="D41" s="27" t="s">
        <v>265</v>
      </c>
      <c r="E41" s="27" t="s">
        <v>265</v>
      </c>
      <c r="F41" s="129" t="s">
        <v>265</v>
      </c>
      <c r="G41" s="27" t="s">
        <v>265</v>
      </c>
      <c r="H41" s="27" t="s">
        <v>265</v>
      </c>
      <c r="I41" s="27" t="s">
        <v>265</v>
      </c>
      <c r="J41" s="27" t="s">
        <v>265</v>
      </c>
      <c r="K41" s="27" t="s">
        <v>265</v>
      </c>
      <c r="L41" s="27" t="s">
        <v>265</v>
      </c>
      <c r="M41" s="27" t="s">
        <v>265</v>
      </c>
      <c r="N41" s="126" t="s">
        <v>265</v>
      </c>
      <c r="O41" s="27" t="s">
        <v>265</v>
      </c>
      <c r="P41"/>
      <c r="Q41"/>
      <c r="R41"/>
      <c r="S41"/>
      <c r="T41"/>
      <c r="U41"/>
      <c r="V41"/>
      <c r="W41"/>
      <c r="X41"/>
      <c r="Y41"/>
    </row>
    <row r="42" spans="2:25" ht="15" thickBot="1" x14ac:dyDescent="0.35">
      <c r="B42" s="25">
        <v>3</v>
      </c>
      <c r="C42" s="26" t="s">
        <v>22</v>
      </c>
      <c r="D42" s="34"/>
      <c r="E42" s="34"/>
      <c r="F42" s="131"/>
      <c r="G42" s="34"/>
      <c r="H42" s="29"/>
      <c r="I42" s="29"/>
      <c r="J42" s="29"/>
      <c r="K42" s="29"/>
      <c r="L42" s="29"/>
      <c r="M42" s="29"/>
      <c r="N42" s="125"/>
      <c r="O42" s="29"/>
      <c r="P42"/>
      <c r="Q42"/>
      <c r="R42"/>
      <c r="S42"/>
      <c r="T42"/>
      <c r="U42"/>
      <c r="V42"/>
      <c r="W42"/>
      <c r="X42"/>
      <c r="Y42"/>
    </row>
    <row r="43" spans="2:25" ht="22.2" customHeight="1" thickBot="1" x14ac:dyDescent="0.35">
      <c r="B43" s="25">
        <v>3.1</v>
      </c>
      <c r="C43" s="31" t="s">
        <v>23</v>
      </c>
      <c r="D43" s="27" t="s">
        <v>265</v>
      </c>
      <c r="E43" s="27" t="s">
        <v>265</v>
      </c>
      <c r="F43" s="129" t="s">
        <v>265</v>
      </c>
      <c r="G43" s="27" t="s">
        <v>265</v>
      </c>
      <c r="H43" s="27" t="s">
        <v>265</v>
      </c>
      <c r="I43" s="27" t="s">
        <v>265</v>
      </c>
      <c r="J43" s="27" t="s">
        <v>265</v>
      </c>
      <c r="K43" s="27" t="s">
        <v>265</v>
      </c>
      <c r="L43" s="27" t="s">
        <v>265</v>
      </c>
      <c r="M43" s="27" t="s">
        <v>265</v>
      </c>
      <c r="N43" s="126" t="s">
        <v>265</v>
      </c>
      <c r="O43" s="27" t="s">
        <v>265</v>
      </c>
      <c r="P43"/>
      <c r="Q43"/>
      <c r="R43"/>
      <c r="S43"/>
      <c r="T43"/>
      <c r="U43"/>
      <c r="V43"/>
      <c r="W43"/>
      <c r="X43"/>
      <c r="Y43"/>
    </row>
    <row r="44" spans="2:25" ht="15.6" thickBot="1" x14ac:dyDescent="0.35">
      <c r="B44" s="25">
        <v>3.2</v>
      </c>
      <c r="C44" s="31" t="s">
        <v>24</v>
      </c>
      <c r="D44" s="27" t="s">
        <v>265</v>
      </c>
      <c r="E44" s="27" t="s">
        <v>265</v>
      </c>
      <c r="F44" s="129" t="s">
        <v>265</v>
      </c>
      <c r="G44" s="27" t="s">
        <v>265</v>
      </c>
      <c r="H44" s="27" t="s">
        <v>265</v>
      </c>
      <c r="I44" s="27" t="s">
        <v>265</v>
      </c>
      <c r="J44" s="27" t="s">
        <v>265</v>
      </c>
      <c r="K44" s="27" t="s">
        <v>265</v>
      </c>
      <c r="L44" s="27" t="s">
        <v>265</v>
      </c>
      <c r="M44" s="27" t="s">
        <v>265</v>
      </c>
      <c r="N44" s="126" t="s">
        <v>265</v>
      </c>
      <c r="O44" s="27" t="s">
        <v>265</v>
      </c>
      <c r="P44"/>
      <c r="Q44"/>
      <c r="R44"/>
      <c r="S44"/>
      <c r="T44"/>
      <c r="U44"/>
      <c r="V44"/>
      <c r="W44"/>
      <c r="X44"/>
      <c r="Y44"/>
    </row>
    <row r="45" spans="2:25" ht="15.6" thickBot="1" x14ac:dyDescent="0.35">
      <c r="B45" s="25">
        <v>4</v>
      </c>
      <c r="C45" s="26" t="s">
        <v>25</v>
      </c>
      <c r="D45" s="27" t="s">
        <v>265</v>
      </c>
      <c r="E45" s="27" t="s">
        <v>265</v>
      </c>
      <c r="F45" s="129" t="s">
        <v>265</v>
      </c>
      <c r="G45" s="27" t="s">
        <v>265</v>
      </c>
      <c r="H45" s="28" t="s">
        <v>266</v>
      </c>
      <c r="I45" s="28" t="s">
        <v>266</v>
      </c>
      <c r="J45" s="27" t="s">
        <v>265</v>
      </c>
      <c r="K45" s="27" t="s">
        <v>265</v>
      </c>
      <c r="L45" s="28" t="s">
        <v>266</v>
      </c>
      <c r="M45" s="28" t="s">
        <v>266</v>
      </c>
      <c r="N45" s="125" t="s">
        <v>266</v>
      </c>
      <c r="O45" s="28" t="s">
        <v>266</v>
      </c>
      <c r="P45"/>
      <c r="Q45"/>
      <c r="R45"/>
      <c r="S45"/>
      <c r="T45"/>
      <c r="U45"/>
      <c r="V45"/>
      <c r="W45"/>
      <c r="X45"/>
      <c r="Y45"/>
    </row>
    <row r="46" spans="2:25" ht="40.200000000000003" customHeight="1" thickBot="1" x14ac:dyDescent="0.35">
      <c r="B46" s="25">
        <v>5</v>
      </c>
      <c r="C46" s="26" t="s">
        <v>26</v>
      </c>
      <c r="D46" s="34"/>
      <c r="E46" s="34"/>
      <c r="F46" s="131"/>
      <c r="G46" s="34"/>
      <c r="H46" s="29"/>
      <c r="I46" s="29"/>
      <c r="J46" s="29"/>
      <c r="K46" s="29"/>
      <c r="L46" s="29"/>
      <c r="M46" s="29"/>
      <c r="N46" s="125"/>
      <c r="O46" s="29"/>
      <c r="P46"/>
      <c r="Q46"/>
      <c r="R46"/>
      <c r="S46"/>
      <c r="T46"/>
      <c r="U46"/>
      <c r="V46"/>
      <c r="W46"/>
      <c r="X46"/>
      <c r="Y46"/>
    </row>
    <row r="47" spans="2:25" ht="36.6" customHeight="1" thickBot="1" x14ac:dyDescent="0.35">
      <c r="B47" s="25">
        <v>5.0999999999999996</v>
      </c>
      <c r="C47" s="31" t="s">
        <v>282</v>
      </c>
      <c r="D47" s="28" t="s">
        <v>266</v>
      </c>
      <c r="E47" s="28" t="s">
        <v>266</v>
      </c>
      <c r="F47" s="129" t="s">
        <v>265</v>
      </c>
      <c r="G47" s="27" t="s">
        <v>265</v>
      </c>
      <c r="H47" s="28" t="s">
        <v>266</v>
      </c>
      <c r="I47" s="28" t="s">
        <v>266</v>
      </c>
      <c r="J47" s="27" t="s">
        <v>265</v>
      </c>
      <c r="K47" s="27" t="s">
        <v>265</v>
      </c>
      <c r="L47" s="28" t="s">
        <v>266</v>
      </c>
      <c r="M47" s="28" t="s">
        <v>266</v>
      </c>
      <c r="N47" s="126" t="s">
        <v>265</v>
      </c>
      <c r="O47" s="27" t="s">
        <v>265</v>
      </c>
      <c r="P47"/>
      <c r="Q47"/>
      <c r="R47"/>
      <c r="S47"/>
      <c r="T47"/>
      <c r="U47"/>
      <c r="V47"/>
      <c r="W47"/>
      <c r="X47"/>
      <c r="Y47"/>
    </row>
    <row r="48" spans="2:25" ht="15.6" thickBot="1" x14ac:dyDescent="0.35">
      <c r="B48" s="25" t="s">
        <v>283</v>
      </c>
      <c r="C48" s="31" t="s">
        <v>284</v>
      </c>
      <c r="D48" s="27" t="s">
        <v>265</v>
      </c>
      <c r="E48" s="27" t="s">
        <v>265</v>
      </c>
      <c r="F48" s="129" t="s">
        <v>265</v>
      </c>
      <c r="G48" s="27" t="s">
        <v>265</v>
      </c>
      <c r="H48" s="27" t="s">
        <v>265</v>
      </c>
      <c r="I48" s="27" t="s">
        <v>265</v>
      </c>
      <c r="J48" s="27" t="s">
        <v>265</v>
      </c>
      <c r="K48" s="27" t="s">
        <v>265</v>
      </c>
      <c r="L48" s="27" t="s">
        <v>265</v>
      </c>
      <c r="M48" s="27" t="s">
        <v>265</v>
      </c>
      <c r="N48" s="126" t="s">
        <v>265</v>
      </c>
      <c r="O48" s="27" t="s">
        <v>265</v>
      </c>
      <c r="P48"/>
      <c r="Q48"/>
      <c r="R48"/>
      <c r="S48"/>
      <c r="T48"/>
      <c r="U48"/>
      <c r="V48"/>
      <c r="W48"/>
      <c r="X48"/>
      <c r="Y48"/>
    </row>
    <row r="49" spans="2:25" ht="23.4" thickBot="1" x14ac:dyDescent="0.35">
      <c r="B49" s="25">
        <v>5.3</v>
      </c>
      <c r="C49" s="35" t="s">
        <v>285</v>
      </c>
      <c r="D49" s="28" t="s">
        <v>266</v>
      </c>
      <c r="E49" s="28" t="s">
        <v>266</v>
      </c>
      <c r="F49" s="129" t="s">
        <v>265</v>
      </c>
      <c r="G49" s="27" t="s">
        <v>265</v>
      </c>
      <c r="H49" s="28" t="s">
        <v>266</v>
      </c>
      <c r="I49" s="28" t="s">
        <v>266</v>
      </c>
      <c r="J49" s="27" t="s">
        <v>265</v>
      </c>
      <c r="K49" s="27" t="s">
        <v>265</v>
      </c>
      <c r="L49" s="28" t="s">
        <v>266</v>
      </c>
      <c r="M49" s="28" t="s">
        <v>266</v>
      </c>
      <c r="N49" s="126" t="s">
        <v>265</v>
      </c>
      <c r="O49" s="27" t="s">
        <v>265</v>
      </c>
      <c r="P49"/>
      <c r="Q49"/>
      <c r="R49"/>
      <c r="S49"/>
      <c r="T49"/>
      <c r="U49"/>
      <c r="V49"/>
      <c r="W49"/>
      <c r="X49"/>
      <c r="Y49"/>
    </row>
    <row r="50" spans="2:25" ht="36.6" thickBot="1" x14ac:dyDescent="0.35">
      <c r="B50" s="25">
        <v>6</v>
      </c>
      <c r="C50" s="26" t="s">
        <v>286</v>
      </c>
      <c r="D50" s="34"/>
      <c r="E50" s="34"/>
      <c r="F50" s="131"/>
      <c r="G50" s="34"/>
      <c r="H50" s="29"/>
      <c r="I50" s="29"/>
      <c r="J50" s="29"/>
      <c r="K50" s="29"/>
      <c r="L50" s="29"/>
      <c r="M50" s="29"/>
      <c r="N50" s="125"/>
      <c r="O50" s="29"/>
      <c r="P50"/>
      <c r="Q50"/>
      <c r="R50"/>
      <c r="S50"/>
      <c r="T50"/>
      <c r="U50"/>
      <c r="V50"/>
      <c r="W50"/>
      <c r="X50"/>
      <c r="Y50"/>
    </row>
    <row r="51" spans="2:25" ht="27.6" customHeight="1" thickBot="1" x14ac:dyDescent="0.35">
      <c r="B51" s="25">
        <v>6.1</v>
      </c>
      <c r="C51" s="35" t="s">
        <v>287</v>
      </c>
      <c r="D51" s="28" t="s">
        <v>266</v>
      </c>
      <c r="E51" s="28" t="s">
        <v>266</v>
      </c>
      <c r="F51" s="129" t="s">
        <v>265</v>
      </c>
      <c r="G51" s="27" t="s">
        <v>265</v>
      </c>
      <c r="H51" s="28" t="s">
        <v>266</v>
      </c>
      <c r="I51" s="28" t="s">
        <v>266</v>
      </c>
      <c r="J51" s="27" t="s">
        <v>265</v>
      </c>
      <c r="K51" s="27" t="s">
        <v>265</v>
      </c>
      <c r="L51" s="28" t="s">
        <v>266</v>
      </c>
      <c r="M51" s="28" t="s">
        <v>266</v>
      </c>
      <c r="N51" s="126" t="s">
        <v>265</v>
      </c>
      <c r="O51" s="27" t="s">
        <v>265</v>
      </c>
      <c r="P51"/>
      <c r="Q51"/>
      <c r="R51"/>
      <c r="S51"/>
      <c r="T51"/>
      <c r="U51"/>
      <c r="V51"/>
      <c r="W51"/>
      <c r="X51"/>
      <c r="Y51"/>
    </row>
    <row r="52" spans="2:25" ht="23.4" thickBot="1" x14ac:dyDescent="0.35">
      <c r="B52" s="25">
        <v>6.2</v>
      </c>
      <c r="C52" s="31" t="s">
        <v>288</v>
      </c>
      <c r="D52" s="28" t="s">
        <v>266</v>
      </c>
      <c r="E52" s="28" t="s">
        <v>266</v>
      </c>
      <c r="F52" s="129" t="s">
        <v>265</v>
      </c>
      <c r="G52" s="27" t="s">
        <v>265</v>
      </c>
      <c r="H52" s="28" t="s">
        <v>266</v>
      </c>
      <c r="I52" s="28" t="s">
        <v>266</v>
      </c>
      <c r="J52" s="27" t="s">
        <v>265</v>
      </c>
      <c r="K52" s="27" t="s">
        <v>265</v>
      </c>
      <c r="L52" s="28" t="s">
        <v>266</v>
      </c>
      <c r="M52" s="28" t="s">
        <v>266</v>
      </c>
      <c r="N52" s="126" t="s">
        <v>265</v>
      </c>
      <c r="O52" s="27" t="s">
        <v>265</v>
      </c>
      <c r="P52"/>
      <c r="Q52"/>
      <c r="R52"/>
      <c r="S52"/>
      <c r="T52"/>
      <c r="U52"/>
      <c r="V52"/>
      <c r="W52"/>
      <c r="X52"/>
      <c r="Y52"/>
    </row>
    <row r="53" spans="2:25" ht="15" customHeight="1" thickBot="1" x14ac:dyDescent="0.35">
      <c r="B53" s="25">
        <v>7</v>
      </c>
      <c r="C53" s="26" t="s">
        <v>289</v>
      </c>
      <c r="D53" s="28" t="s">
        <v>266</v>
      </c>
      <c r="E53" s="28" t="s">
        <v>266</v>
      </c>
      <c r="F53" s="132" t="s">
        <v>266</v>
      </c>
      <c r="G53" s="27" t="s">
        <v>265</v>
      </c>
      <c r="H53" s="28" t="s">
        <v>266</v>
      </c>
      <c r="I53" s="28" t="s">
        <v>266</v>
      </c>
      <c r="J53" s="28" t="s">
        <v>266</v>
      </c>
      <c r="K53" s="27" t="s">
        <v>265</v>
      </c>
      <c r="L53" s="28" t="s">
        <v>266</v>
      </c>
      <c r="M53" s="28" t="s">
        <v>266</v>
      </c>
      <c r="N53" s="125" t="s">
        <v>266</v>
      </c>
      <c r="O53" s="27" t="s">
        <v>265</v>
      </c>
      <c r="P53"/>
      <c r="Q53"/>
      <c r="R53"/>
      <c r="S53"/>
      <c r="T53"/>
      <c r="U53"/>
      <c r="V53"/>
      <c r="W53"/>
      <c r="X53"/>
      <c r="Y53"/>
    </row>
    <row r="54" spans="2:25" ht="30" customHeight="1" thickBot="1" x14ac:dyDescent="0.35">
      <c r="B54" s="25">
        <v>8</v>
      </c>
      <c r="C54" s="26" t="s">
        <v>27</v>
      </c>
      <c r="D54" s="27" t="s">
        <v>265</v>
      </c>
      <c r="E54" s="27" t="s">
        <v>265</v>
      </c>
      <c r="F54" s="129" t="s">
        <v>265</v>
      </c>
      <c r="G54" s="27" t="s">
        <v>265</v>
      </c>
      <c r="H54" s="27" t="s">
        <v>265</v>
      </c>
      <c r="I54" s="27" t="s">
        <v>265</v>
      </c>
      <c r="J54" s="27" t="s">
        <v>265</v>
      </c>
      <c r="K54" s="27" t="s">
        <v>265</v>
      </c>
      <c r="L54" s="27" t="s">
        <v>265</v>
      </c>
      <c r="M54" s="27" t="s">
        <v>265</v>
      </c>
      <c r="N54" s="126" t="s">
        <v>265</v>
      </c>
      <c r="O54" s="27" t="s">
        <v>265</v>
      </c>
      <c r="P54"/>
      <c r="Q54"/>
      <c r="R54"/>
      <c r="S54"/>
      <c r="T54"/>
      <c r="U54"/>
      <c r="V54"/>
      <c r="W54"/>
      <c r="X54"/>
      <c r="Y54"/>
    </row>
    <row r="55" spans="2:25" ht="28.2" customHeight="1" thickBot="1" x14ac:dyDescent="0.35">
      <c r="B55" s="25">
        <v>9</v>
      </c>
      <c r="C55" s="26" t="s">
        <v>290</v>
      </c>
      <c r="D55" s="28" t="s">
        <v>266</v>
      </c>
      <c r="E55" s="28" t="s">
        <v>266</v>
      </c>
      <c r="F55" s="129" t="s">
        <v>265</v>
      </c>
      <c r="G55" s="27" t="s">
        <v>265</v>
      </c>
      <c r="H55" s="28" t="s">
        <v>266</v>
      </c>
      <c r="I55" s="28" t="s">
        <v>266</v>
      </c>
      <c r="J55" s="27" t="s">
        <v>265</v>
      </c>
      <c r="K55" s="27" t="s">
        <v>265</v>
      </c>
      <c r="L55" s="28" t="s">
        <v>266</v>
      </c>
      <c r="M55" s="28" t="s">
        <v>266</v>
      </c>
      <c r="N55" s="126" t="s">
        <v>265</v>
      </c>
      <c r="O55" s="27" t="s">
        <v>265</v>
      </c>
      <c r="P55"/>
      <c r="Q55"/>
      <c r="R55"/>
      <c r="S55"/>
      <c r="T55"/>
      <c r="U55"/>
      <c r="V55"/>
      <c r="W55"/>
      <c r="X55"/>
      <c r="Y55"/>
    </row>
    <row r="56" spans="2:25" ht="29.4" customHeight="1" thickBot="1" x14ac:dyDescent="0.35">
      <c r="B56" s="25">
        <v>10</v>
      </c>
      <c r="C56" s="26" t="s">
        <v>291</v>
      </c>
      <c r="D56" s="34"/>
      <c r="E56" s="34"/>
      <c r="F56" s="131"/>
      <c r="G56" s="34"/>
      <c r="H56" s="29"/>
      <c r="I56" s="29"/>
      <c r="J56" s="29"/>
      <c r="K56" s="29"/>
      <c r="L56" s="29"/>
      <c r="M56" s="29"/>
      <c r="N56" s="125"/>
      <c r="O56" s="29"/>
      <c r="P56"/>
      <c r="Q56"/>
      <c r="R56"/>
      <c r="S56"/>
      <c r="T56"/>
      <c r="U56"/>
      <c r="V56"/>
      <c r="W56"/>
      <c r="X56"/>
      <c r="Y56"/>
    </row>
    <row r="57" spans="2:25" ht="29.4" customHeight="1" thickBot="1" x14ac:dyDescent="0.35">
      <c r="B57" s="25">
        <v>10.1</v>
      </c>
      <c r="C57" s="31" t="s">
        <v>28</v>
      </c>
      <c r="D57" s="28" t="s">
        <v>266</v>
      </c>
      <c r="E57" s="27" t="s">
        <v>265</v>
      </c>
      <c r="F57" s="129" t="s">
        <v>265</v>
      </c>
      <c r="G57" s="27" t="s">
        <v>265</v>
      </c>
      <c r="H57" s="28" t="s">
        <v>266</v>
      </c>
      <c r="I57" s="27" t="s">
        <v>265</v>
      </c>
      <c r="J57" s="27" t="s">
        <v>265</v>
      </c>
      <c r="K57" s="27" t="s">
        <v>265</v>
      </c>
      <c r="L57" s="28" t="s">
        <v>266</v>
      </c>
      <c r="M57" s="27" t="s">
        <v>265</v>
      </c>
      <c r="N57" s="126" t="s">
        <v>265</v>
      </c>
      <c r="O57" s="27" t="s">
        <v>265</v>
      </c>
      <c r="P57"/>
      <c r="Q57"/>
      <c r="R57"/>
      <c r="S57"/>
      <c r="T57"/>
      <c r="U57"/>
      <c r="V57"/>
      <c r="W57"/>
      <c r="X57"/>
      <c r="Y57"/>
    </row>
    <row r="58" spans="2:25" ht="15" customHeight="1" thickBot="1" x14ac:dyDescent="0.35">
      <c r="B58" s="25">
        <v>10.199999999999999</v>
      </c>
      <c r="C58" s="31" t="s">
        <v>29</v>
      </c>
      <c r="D58" s="28" t="s">
        <v>266</v>
      </c>
      <c r="E58" s="27" t="s">
        <v>265</v>
      </c>
      <c r="F58" s="129" t="s">
        <v>265</v>
      </c>
      <c r="G58" s="27" t="s">
        <v>265</v>
      </c>
      <c r="H58" s="28" t="s">
        <v>266</v>
      </c>
      <c r="I58" s="27" t="s">
        <v>265</v>
      </c>
      <c r="J58" s="27" t="s">
        <v>265</v>
      </c>
      <c r="K58" s="27" t="s">
        <v>265</v>
      </c>
      <c r="L58" s="28" t="s">
        <v>266</v>
      </c>
      <c r="M58" s="27" t="s">
        <v>265</v>
      </c>
      <c r="N58" s="126" t="s">
        <v>265</v>
      </c>
      <c r="O58" s="27" t="s">
        <v>265</v>
      </c>
      <c r="P58"/>
      <c r="Q58"/>
      <c r="R58"/>
      <c r="S58"/>
      <c r="T58"/>
      <c r="U58"/>
      <c r="V58"/>
      <c r="W58"/>
      <c r="X58"/>
      <c r="Y58"/>
    </row>
    <row r="59" spans="2:25" ht="15.75" customHeight="1" thickBot="1" x14ac:dyDescent="0.35">
      <c r="B59" s="25">
        <v>10.3</v>
      </c>
      <c r="C59" s="31" t="s">
        <v>30</v>
      </c>
      <c r="D59" s="28" t="s">
        <v>266</v>
      </c>
      <c r="E59" s="27" t="s">
        <v>265</v>
      </c>
      <c r="F59" s="129" t="s">
        <v>265</v>
      </c>
      <c r="G59" s="27" t="s">
        <v>265</v>
      </c>
      <c r="H59" s="28" t="s">
        <v>266</v>
      </c>
      <c r="I59" s="27" t="s">
        <v>265</v>
      </c>
      <c r="J59" s="27" t="s">
        <v>265</v>
      </c>
      <c r="K59" s="27" t="s">
        <v>265</v>
      </c>
      <c r="L59" s="28" t="s">
        <v>266</v>
      </c>
      <c r="M59" s="27" t="s">
        <v>265</v>
      </c>
      <c r="N59" s="126" t="s">
        <v>265</v>
      </c>
      <c r="O59" s="27" t="s">
        <v>265</v>
      </c>
      <c r="P59"/>
      <c r="Q59"/>
      <c r="R59"/>
      <c r="S59"/>
      <c r="T59"/>
      <c r="U59"/>
      <c r="V59"/>
      <c r="W59"/>
      <c r="X59"/>
      <c r="Y59"/>
    </row>
    <row r="60" spans="2:25" ht="29.4" customHeight="1" thickBot="1" x14ac:dyDescent="0.35">
      <c r="B60" s="25">
        <v>11</v>
      </c>
      <c r="C60" s="26" t="s">
        <v>292</v>
      </c>
      <c r="D60" s="27" t="s">
        <v>265</v>
      </c>
      <c r="E60" s="27" t="s">
        <v>265</v>
      </c>
      <c r="F60" s="129" t="s">
        <v>265</v>
      </c>
      <c r="G60" s="27" t="s">
        <v>265</v>
      </c>
      <c r="H60" s="27" t="s">
        <v>265</v>
      </c>
      <c r="I60" s="27" t="s">
        <v>265</v>
      </c>
      <c r="J60" s="27" t="s">
        <v>265</v>
      </c>
      <c r="K60" s="27" t="s">
        <v>265</v>
      </c>
      <c r="L60" s="27" t="s">
        <v>265</v>
      </c>
      <c r="M60" s="27" t="s">
        <v>265</v>
      </c>
      <c r="N60" s="126" t="s">
        <v>265</v>
      </c>
      <c r="O60" s="27" t="s">
        <v>265</v>
      </c>
      <c r="P60"/>
      <c r="Q60"/>
      <c r="R60"/>
      <c r="S60"/>
      <c r="T60"/>
      <c r="U60"/>
      <c r="V60"/>
      <c r="W60"/>
      <c r="X60"/>
      <c r="Y60"/>
    </row>
    <row r="61" spans="2:25" x14ac:dyDescent="0.3">
      <c r="B61" s="32"/>
      <c r="C61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6"/>
      <c r="O61" s="135"/>
      <c r="P61"/>
      <c r="Q61"/>
      <c r="R61"/>
      <c r="S61"/>
      <c r="T61"/>
      <c r="U61"/>
      <c r="V61"/>
      <c r="W61"/>
      <c r="X61"/>
      <c r="Y61"/>
    </row>
    <row r="62" spans="2:25" x14ac:dyDescent="0.3">
      <c r="B62" s="211" t="s">
        <v>505</v>
      </c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/>
      <c r="Q62"/>
      <c r="R62"/>
      <c r="S62"/>
      <c r="T62"/>
      <c r="U62"/>
      <c r="V62"/>
      <c r="W62"/>
      <c r="X62"/>
      <c r="Y62"/>
    </row>
    <row r="63" spans="2:25" ht="15" thickBot="1" x14ac:dyDescent="0.35">
      <c r="B63" s="32"/>
      <c r="C63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6"/>
      <c r="O63" s="135"/>
      <c r="P63"/>
      <c r="Q63"/>
      <c r="R63"/>
      <c r="S63"/>
      <c r="T63"/>
      <c r="U63"/>
      <c r="V63"/>
      <c r="W63"/>
      <c r="X63"/>
      <c r="Y63"/>
    </row>
    <row r="64" spans="2:25" ht="15" customHeight="1" thickBot="1" x14ac:dyDescent="0.35">
      <c r="B64" s="212" t="s">
        <v>484</v>
      </c>
      <c r="C64" s="212" t="s">
        <v>247</v>
      </c>
      <c r="D64" s="215" t="s">
        <v>257</v>
      </c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7"/>
      <c r="P64"/>
      <c r="Q64"/>
      <c r="R64"/>
      <c r="S64"/>
      <c r="T64"/>
      <c r="U64"/>
      <c r="V64"/>
      <c r="W64"/>
      <c r="X64"/>
      <c r="Y64"/>
    </row>
    <row r="65" spans="2:25" ht="30" customHeight="1" thickBot="1" x14ac:dyDescent="0.35">
      <c r="B65" s="213"/>
      <c r="C65" s="213"/>
      <c r="D65" s="215" t="s">
        <v>258</v>
      </c>
      <c r="E65" s="216"/>
      <c r="F65" s="216"/>
      <c r="G65" s="217"/>
      <c r="H65" s="215" t="s">
        <v>259</v>
      </c>
      <c r="I65" s="216"/>
      <c r="J65" s="216"/>
      <c r="K65" s="217"/>
      <c r="L65" s="205" t="s">
        <v>477</v>
      </c>
      <c r="M65" s="206"/>
      <c r="N65" s="206"/>
      <c r="O65" s="207"/>
      <c r="R65"/>
      <c r="S65"/>
      <c r="T65"/>
      <c r="U65"/>
      <c r="V65"/>
      <c r="W65"/>
      <c r="X65"/>
      <c r="Y65"/>
    </row>
    <row r="66" spans="2:25" ht="15" thickBot="1" x14ac:dyDescent="0.35">
      <c r="B66" s="214"/>
      <c r="C66" s="214"/>
      <c r="D66" s="101" t="s">
        <v>261</v>
      </c>
      <c r="E66" s="101" t="s">
        <v>262</v>
      </c>
      <c r="F66" s="101" t="s">
        <v>263</v>
      </c>
      <c r="G66" s="101" t="s">
        <v>13</v>
      </c>
      <c r="H66" s="101" t="s">
        <v>261</v>
      </c>
      <c r="I66" s="101" t="s">
        <v>262</v>
      </c>
      <c r="J66" s="101" t="s">
        <v>263</v>
      </c>
      <c r="K66" s="101" t="s">
        <v>13</v>
      </c>
      <c r="L66" s="101" t="s">
        <v>261</v>
      </c>
      <c r="M66" s="101" t="s">
        <v>262</v>
      </c>
      <c r="N66" s="127" t="s">
        <v>263</v>
      </c>
      <c r="O66" s="101" t="s">
        <v>13</v>
      </c>
      <c r="T66"/>
      <c r="U66"/>
      <c r="V66"/>
      <c r="W66"/>
      <c r="X66"/>
      <c r="Y66"/>
    </row>
    <row r="67" spans="2:25" ht="15" customHeight="1" thickBot="1" x14ac:dyDescent="0.35">
      <c r="B67" s="111" t="s">
        <v>31</v>
      </c>
      <c r="C67" s="208" t="s">
        <v>293</v>
      </c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10"/>
      <c r="T67"/>
      <c r="U67"/>
      <c r="V67"/>
      <c r="W67"/>
      <c r="X67"/>
      <c r="Y67"/>
    </row>
    <row r="68" spans="2:25" ht="15" thickBot="1" x14ac:dyDescent="0.35">
      <c r="B68" s="111">
        <v>1</v>
      </c>
      <c r="C68" s="110" t="s">
        <v>32</v>
      </c>
      <c r="D68" s="137" t="s">
        <v>265</v>
      </c>
      <c r="E68" s="137" t="s">
        <v>265</v>
      </c>
      <c r="F68" s="138" t="s">
        <v>265</v>
      </c>
      <c r="G68" s="137" t="s">
        <v>265</v>
      </c>
      <c r="H68" s="137" t="s">
        <v>266</v>
      </c>
      <c r="I68" s="137" t="s">
        <v>266</v>
      </c>
      <c r="J68" s="137" t="s">
        <v>266</v>
      </c>
      <c r="K68" s="137" t="s">
        <v>266</v>
      </c>
      <c r="L68" s="137" t="s">
        <v>266</v>
      </c>
      <c r="M68" s="137" t="s">
        <v>266</v>
      </c>
      <c r="N68" s="139" t="s">
        <v>266</v>
      </c>
      <c r="O68" s="137" t="s">
        <v>266</v>
      </c>
      <c r="T68"/>
      <c r="U68"/>
      <c r="V68"/>
      <c r="W68"/>
      <c r="X68"/>
      <c r="Y68"/>
    </row>
    <row r="69" spans="2:25" ht="15" thickBot="1" x14ac:dyDescent="0.35">
      <c r="B69" s="111">
        <v>2</v>
      </c>
      <c r="C69" s="110" t="s">
        <v>33</v>
      </c>
      <c r="D69" s="137" t="s">
        <v>265</v>
      </c>
      <c r="E69" s="137" t="s">
        <v>265</v>
      </c>
      <c r="F69" s="138" t="s">
        <v>265</v>
      </c>
      <c r="G69" s="137" t="s">
        <v>265</v>
      </c>
      <c r="H69" s="137" t="s">
        <v>265</v>
      </c>
      <c r="I69" s="137" t="s">
        <v>265</v>
      </c>
      <c r="J69" s="137" t="s">
        <v>265</v>
      </c>
      <c r="K69" s="137" t="s">
        <v>265</v>
      </c>
      <c r="L69" s="137" t="s">
        <v>266</v>
      </c>
      <c r="M69" s="137" t="s">
        <v>266</v>
      </c>
      <c r="N69" s="139" t="s">
        <v>266</v>
      </c>
      <c r="O69" s="137" t="s">
        <v>266</v>
      </c>
      <c r="T69"/>
      <c r="U69"/>
      <c r="V69"/>
      <c r="W69"/>
      <c r="X69"/>
      <c r="Y69"/>
    </row>
    <row r="70" spans="2:25" ht="15" thickBot="1" x14ac:dyDescent="0.35">
      <c r="B70" s="111">
        <v>3</v>
      </c>
      <c r="C70" s="110" t="s">
        <v>34</v>
      </c>
      <c r="D70" s="137" t="s">
        <v>265</v>
      </c>
      <c r="E70" s="137" t="s">
        <v>265</v>
      </c>
      <c r="F70" s="138" t="s">
        <v>265</v>
      </c>
      <c r="G70" s="137" t="s">
        <v>265</v>
      </c>
      <c r="H70" s="137" t="s">
        <v>265</v>
      </c>
      <c r="I70" s="137" t="s">
        <v>265</v>
      </c>
      <c r="J70" s="137" t="s">
        <v>265</v>
      </c>
      <c r="K70" s="137" t="s">
        <v>265</v>
      </c>
      <c r="L70" s="137" t="s">
        <v>266</v>
      </c>
      <c r="M70" s="137" t="s">
        <v>266</v>
      </c>
      <c r="N70" s="139" t="s">
        <v>266</v>
      </c>
      <c r="O70" s="137" t="s">
        <v>266</v>
      </c>
      <c r="T70"/>
      <c r="U70"/>
      <c r="V70"/>
      <c r="W70"/>
      <c r="X70"/>
      <c r="Y70"/>
    </row>
    <row r="71" spans="2:25" ht="15" thickBot="1" x14ac:dyDescent="0.35">
      <c r="B71" s="111">
        <v>4</v>
      </c>
      <c r="C71" s="110" t="s">
        <v>478</v>
      </c>
      <c r="D71" s="137" t="s">
        <v>265</v>
      </c>
      <c r="E71" s="137" t="s">
        <v>265</v>
      </c>
      <c r="F71" s="138" t="s">
        <v>265</v>
      </c>
      <c r="G71" s="137" t="s">
        <v>265</v>
      </c>
      <c r="H71" s="137" t="s">
        <v>265</v>
      </c>
      <c r="I71" s="137" t="s">
        <v>265</v>
      </c>
      <c r="J71" s="137" t="s">
        <v>265</v>
      </c>
      <c r="K71" s="137" t="s">
        <v>265</v>
      </c>
      <c r="L71" s="137" t="s">
        <v>265</v>
      </c>
      <c r="M71" s="137" t="s">
        <v>265</v>
      </c>
      <c r="N71" s="139" t="s">
        <v>265</v>
      </c>
      <c r="O71" s="137" t="s">
        <v>265</v>
      </c>
      <c r="T71"/>
      <c r="U71"/>
      <c r="V71"/>
      <c r="W71"/>
      <c r="X71"/>
      <c r="Y71"/>
    </row>
    <row r="72" spans="2:25" ht="15" customHeight="1" thickBot="1" x14ac:dyDescent="0.35">
      <c r="B72" s="111" t="s">
        <v>35</v>
      </c>
      <c r="C72" s="208" t="s">
        <v>479</v>
      </c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10"/>
      <c r="T72"/>
      <c r="U72"/>
      <c r="V72"/>
      <c r="W72"/>
      <c r="X72"/>
      <c r="Y72"/>
    </row>
    <row r="73" spans="2:25" ht="15" thickBot="1" x14ac:dyDescent="0.35">
      <c r="B73" s="111">
        <v>1</v>
      </c>
      <c r="C73" s="110" t="s">
        <v>480</v>
      </c>
      <c r="D73" s="137" t="s">
        <v>265</v>
      </c>
      <c r="E73" s="137" t="s">
        <v>265</v>
      </c>
      <c r="F73" s="138" t="s">
        <v>265</v>
      </c>
      <c r="G73" s="137" t="s">
        <v>265</v>
      </c>
      <c r="H73" s="137" t="s">
        <v>265</v>
      </c>
      <c r="I73" s="137" t="s">
        <v>265</v>
      </c>
      <c r="J73" s="137" t="s">
        <v>265</v>
      </c>
      <c r="K73" s="137" t="s">
        <v>265</v>
      </c>
      <c r="L73" s="137" t="s">
        <v>265</v>
      </c>
      <c r="M73" s="137" t="s">
        <v>265</v>
      </c>
      <c r="N73" s="139" t="s">
        <v>265</v>
      </c>
      <c r="O73" s="137" t="s">
        <v>265</v>
      </c>
      <c r="T73"/>
      <c r="U73"/>
      <c r="V73"/>
      <c r="W73"/>
      <c r="X73"/>
      <c r="Y73"/>
    </row>
    <row r="74" spans="2:25" ht="15" thickBot="1" x14ac:dyDescent="0.35">
      <c r="B74" s="111">
        <v>2</v>
      </c>
      <c r="C74" s="110" t="s">
        <v>294</v>
      </c>
      <c r="D74" s="137" t="s">
        <v>265</v>
      </c>
      <c r="E74" s="137" t="s">
        <v>265</v>
      </c>
      <c r="F74" s="138" t="s">
        <v>265</v>
      </c>
      <c r="G74" s="137" t="s">
        <v>265</v>
      </c>
      <c r="H74" s="137" t="s">
        <v>265</v>
      </c>
      <c r="I74" s="137" t="s">
        <v>265</v>
      </c>
      <c r="J74" s="137" t="s">
        <v>265</v>
      </c>
      <c r="K74" s="137" t="s">
        <v>265</v>
      </c>
      <c r="L74" s="137" t="s">
        <v>265</v>
      </c>
      <c r="M74" s="137" t="s">
        <v>265</v>
      </c>
      <c r="N74" s="139" t="s">
        <v>265</v>
      </c>
      <c r="O74" s="137" t="s">
        <v>265</v>
      </c>
      <c r="T74"/>
      <c r="U74"/>
      <c r="V74"/>
      <c r="W74"/>
      <c r="X74"/>
      <c r="Y74"/>
    </row>
    <row r="75" spans="2:25" ht="15" thickBot="1" x14ac:dyDescent="0.35">
      <c r="B75" s="111">
        <v>3</v>
      </c>
      <c r="C75" s="110" t="s">
        <v>295</v>
      </c>
      <c r="D75" s="137" t="s">
        <v>265</v>
      </c>
      <c r="E75" s="137" t="s">
        <v>265</v>
      </c>
      <c r="F75" s="138" t="s">
        <v>265</v>
      </c>
      <c r="G75" s="137" t="s">
        <v>265</v>
      </c>
      <c r="H75" s="137" t="s">
        <v>265</v>
      </c>
      <c r="I75" s="137" t="s">
        <v>265</v>
      </c>
      <c r="J75" s="137" t="s">
        <v>265</v>
      </c>
      <c r="K75" s="137" t="s">
        <v>265</v>
      </c>
      <c r="L75" s="137" t="s">
        <v>265</v>
      </c>
      <c r="M75" s="137" t="s">
        <v>265</v>
      </c>
      <c r="N75" s="139" t="s">
        <v>265</v>
      </c>
      <c r="O75" s="137" t="s">
        <v>265</v>
      </c>
      <c r="T75"/>
      <c r="U75"/>
      <c r="V75"/>
      <c r="W75"/>
      <c r="X75"/>
      <c r="Y75"/>
    </row>
    <row r="76" spans="2:25" ht="15" thickBot="1" x14ac:dyDescent="0.35">
      <c r="B76" s="111">
        <v>4</v>
      </c>
      <c r="C76" s="110" t="s">
        <v>481</v>
      </c>
      <c r="D76" s="137" t="s">
        <v>266</v>
      </c>
      <c r="E76" s="137" t="s">
        <v>265</v>
      </c>
      <c r="F76" s="138" t="s">
        <v>265</v>
      </c>
      <c r="G76" s="137" t="s">
        <v>265</v>
      </c>
      <c r="H76" s="137" t="s">
        <v>266</v>
      </c>
      <c r="I76" s="137" t="s">
        <v>265</v>
      </c>
      <c r="J76" s="137" t="s">
        <v>265</v>
      </c>
      <c r="K76" s="137" t="s">
        <v>265</v>
      </c>
      <c r="L76" s="137" t="s">
        <v>266</v>
      </c>
      <c r="M76" s="137" t="s">
        <v>265</v>
      </c>
      <c r="N76" s="139" t="s">
        <v>265</v>
      </c>
      <c r="O76" s="137" t="s">
        <v>265</v>
      </c>
      <c r="T76"/>
      <c r="U76"/>
      <c r="V76"/>
      <c r="W76"/>
      <c r="X76"/>
      <c r="Y76"/>
    </row>
    <row r="77" spans="2:25" ht="15" thickBot="1" x14ac:dyDescent="0.35">
      <c r="B77" s="111">
        <v>5</v>
      </c>
      <c r="C77" s="110" t="s">
        <v>296</v>
      </c>
      <c r="D77" s="137" t="s">
        <v>266</v>
      </c>
      <c r="E77" s="137" t="s">
        <v>265</v>
      </c>
      <c r="F77" s="138" t="s">
        <v>265</v>
      </c>
      <c r="G77" s="137" t="s">
        <v>265</v>
      </c>
      <c r="H77" s="137" t="s">
        <v>266</v>
      </c>
      <c r="I77" s="137" t="s">
        <v>265</v>
      </c>
      <c r="J77" s="137" t="s">
        <v>265</v>
      </c>
      <c r="K77" s="137" t="s">
        <v>265</v>
      </c>
      <c r="L77" s="137" t="s">
        <v>266</v>
      </c>
      <c r="M77" s="137" t="s">
        <v>265</v>
      </c>
      <c r="N77" s="139" t="s">
        <v>265</v>
      </c>
      <c r="O77" s="137" t="s">
        <v>265</v>
      </c>
      <c r="T77"/>
      <c r="U77"/>
      <c r="V77"/>
      <c r="W77"/>
      <c r="X77"/>
      <c r="Y77"/>
    </row>
    <row r="78" spans="2:25" ht="15" customHeight="1" thickBot="1" x14ac:dyDescent="0.35">
      <c r="B78" s="111" t="s">
        <v>37</v>
      </c>
      <c r="C78" s="208" t="s">
        <v>297</v>
      </c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10"/>
      <c r="T78"/>
      <c r="U78"/>
      <c r="V78"/>
      <c r="W78"/>
      <c r="X78"/>
      <c r="Y78"/>
    </row>
    <row r="79" spans="2:25" ht="15" thickBot="1" x14ac:dyDescent="0.35">
      <c r="B79" s="111">
        <v>1</v>
      </c>
      <c r="C79" s="110" t="s">
        <v>298</v>
      </c>
      <c r="D79" s="137" t="s">
        <v>266</v>
      </c>
      <c r="E79" s="137" t="s">
        <v>266</v>
      </c>
      <c r="F79" s="138" t="s">
        <v>265</v>
      </c>
      <c r="G79" s="137" t="s">
        <v>265</v>
      </c>
      <c r="H79" s="137" t="s">
        <v>266</v>
      </c>
      <c r="I79" s="137" t="s">
        <v>266</v>
      </c>
      <c r="J79" s="137" t="s">
        <v>265</v>
      </c>
      <c r="K79" s="137" t="s">
        <v>265</v>
      </c>
      <c r="L79" s="137" t="s">
        <v>266</v>
      </c>
      <c r="M79" s="137" t="s">
        <v>266</v>
      </c>
      <c r="N79" s="139" t="s">
        <v>265</v>
      </c>
      <c r="O79" s="137" t="s">
        <v>265</v>
      </c>
      <c r="T79"/>
      <c r="U79"/>
      <c r="V79"/>
      <c r="W79"/>
      <c r="X79"/>
      <c r="Y79"/>
    </row>
    <row r="80" spans="2:25" ht="15" thickBot="1" x14ac:dyDescent="0.35">
      <c r="B80" s="111">
        <v>2</v>
      </c>
      <c r="C80" s="110" t="s">
        <v>299</v>
      </c>
      <c r="D80" s="34"/>
      <c r="E80" s="34"/>
      <c r="F80" s="131"/>
      <c r="G80" s="34"/>
      <c r="H80" s="34"/>
      <c r="I80" s="34"/>
      <c r="J80" s="34"/>
      <c r="K80" s="34"/>
      <c r="L80" s="34"/>
      <c r="M80" s="34"/>
      <c r="N80" s="128"/>
      <c r="O80" s="34"/>
      <c r="T80"/>
      <c r="U80"/>
      <c r="V80"/>
      <c r="W80"/>
      <c r="X80"/>
      <c r="Y80"/>
    </row>
    <row r="81" spans="2:25" ht="15" thickBot="1" x14ac:dyDescent="0.35">
      <c r="B81" s="111">
        <v>2.1</v>
      </c>
      <c r="C81" s="110" t="s">
        <v>485</v>
      </c>
      <c r="D81" s="137" t="s">
        <v>265</v>
      </c>
      <c r="E81" s="137" t="s">
        <v>265</v>
      </c>
      <c r="F81" s="138" t="s">
        <v>265</v>
      </c>
      <c r="G81" s="137" t="s">
        <v>265</v>
      </c>
      <c r="H81" s="137" t="s">
        <v>266</v>
      </c>
      <c r="I81" s="137" t="s">
        <v>266</v>
      </c>
      <c r="J81" s="137" t="s">
        <v>265</v>
      </c>
      <c r="K81" s="137" t="s">
        <v>265</v>
      </c>
      <c r="L81" s="137" t="s">
        <v>266</v>
      </c>
      <c r="M81" s="137" t="s">
        <v>266</v>
      </c>
      <c r="N81" s="139" t="s">
        <v>265</v>
      </c>
      <c r="O81" s="137" t="s">
        <v>265</v>
      </c>
      <c r="T81"/>
      <c r="U81"/>
      <c r="V81"/>
      <c r="W81"/>
      <c r="X81"/>
      <c r="Y81"/>
    </row>
    <row r="82" spans="2:25" ht="15" thickBot="1" x14ac:dyDescent="0.35">
      <c r="B82" s="111">
        <v>2.2000000000000002</v>
      </c>
      <c r="C82" s="110" t="s">
        <v>300</v>
      </c>
      <c r="D82" s="137" t="s">
        <v>266</v>
      </c>
      <c r="E82" s="137" t="s">
        <v>266</v>
      </c>
      <c r="F82" s="138" t="s">
        <v>265</v>
      </c>
      <c r="G82" s="137" t="s">
        <v>265</v>
      </c>
      <c r="H82" s="137" t="s">
        <v>266</v>
      </c>
      <c r="I82" s="137" t="s">
        <v>266</v>
      </c>
      <c r="J82" s="137" t="s">
        <v>265</v>
      </c>
      <c r="K82" s="137" t="s">
        <v>265</v>
      </c>
      <c r="L82" s="137" t="s">
        <v>266</v>
      </c>
      <c r="M82" s="137" t="s">
        <v>266</v>
      </c>
      <c r="N82" s="139" t="s">
        <v>265</v>
      </c>
      <c r="O82" s="137" t="s">
        <v>265</v>
      </c>
      <c r="T82"/>
      <c r="U82"/>
      <c r="V82"/>
      <c r="W82"/>
      <c r="X82"/>
      <c r="Y82"/>
    </row>
    <row r="83" spans="2:25" ht="15" thickBot="1" x14ac:dyDescent="0.35">
      <c r="B83" s="111">
        <v>2.2999999999999998</v>
      </c>
      <c r="C83" s="110" t="s">
        <v>38</v>
      </c>
      <c r="D83" s="137" t="s">
        <v>266</v>
      </c>
      <c r="E83" s="137" t="s">
        <v>266</v>
      </c>
      <c r="F83" s="138" t="s">
        <v>265</v>
      </c>
      <c r="G83" s="137" t="s">
        <v>265</v>
      </c>
      <c r="H83" s="137" t="s">
        <v>266</v>
      </c>
      <c r="I83" s="137" t="s">
        <v>266</v>
      </c>
      <c r="J83" s="137" t="s">
        <v>265</v>
      </c>
      <c r="K83" s="137" t="s">
        <v>265</v>
      </c>
      <c r="L83" s="137" t="s">
        <v>266</v>
      </c>
      <c r="M83" s="137" t="s">
        <v>266</v>
      </c>
      <c r="N83" s="139" t="s">
        <v>265</v>
      </c>
      <c r="O83" s="137" t="s">
        <v>265</v>
      </c>
      <c r="T83"/>
      <c r="U83"/>
      <c r="V83"/>
      <c r="W83"/>
      <c r="X83"/>
      <c r="Y83"/>
    </row>
    <row r="84" spans="2:25" ht="15" thickBot="1" x14ac:dyDescent="0.35">
      <c r="B84" s="111">
        <v>2.4</v>
      </c>
      <c r="C84" s="110" t="s">
        <v>482</v>
      </c>
      <c r="D84" s="137" t="s">
        <v>265</v>
      </c>
      <c r="E84" s="137" t="s">
        <v>265</v>
      </c>
      <c r="F84" s="138" t="s">
        <v>265</v>
      </c>
      <c r="G84" s="137" t="s">
        <v>265</v>
      </c>
      <c r="H84" s="137" t="s">
        <v>265</v>
      </c>
      <c r="I84" s="137" t="s">
        <v>265</v>
      </c>
      <c r="J84" s="137" t="s">
        <v>265</v>
      </c>
      <c r="K84" s="137" t="s">
        <v>265</v>
      </c>
      <c r="L84" s="137" t="s">
        <v>266</v>
      </c>
      <c r="M84" s="137" t="s">
        <v>266</v>
      </c>
      <c r="N84" s="139" t="s">
        <v>266</v>
      </c>
      <c r="O84" s="137" t="s">
        <v>266</v>
      </c>
      <c r="T84"/>
      <c r="U84"/>
      <c r="V84"/>
      <c r="W84"/>
      <c r="X84"/>
      <c r="Y84"/>
    </row>
    <row r="85" spans="2:25" ht="15" thickBot="1" x14ac:dyDescent="0.35">
      <c r="B85" s="111">
        <v>2.5</v>
      </c>
      <c r="C85" s="110" t="s">
        <v>301</v>
      </c>
      <c r="D85" s="137" t="s">
        <v>265</v>
      </c>
      <c r="E85" s="137" t="s">
        <v>265</v>
      </c>
      <c r="F85" s="138" t="s">
        <v>265</v>
      </c>
      <c r="G85" s="137" t="s">
        <v>265</v>
      </c>
      <c r="H85" s="137" t="s">
        <v>266</v>
      </c>
      <c r="I85" s="137" t="s">
        <v>265</v>
      </c>
      <c r="J85" s="137" t="s">
        <v>265</v>
      </c>
      <c r="K85" s="137" t="s">
        <v>265</v>
      </c>
      <c r="L85" s="137" t="s">
        <v>266</v>
      </c>
      <c r="M85" s="137" t="s">
        <v>265</v>
      </c>
      <c r="N85" s="139" t="s">
        <v>265</v>
      </c>
      <c r="O85" s="137" t="s">
        <v>265</v>
      </c>
      <c r="T85"/>
      <c r="U85"/>
      <c r="V85"/>
      <c r="W85"/>
      <c r="X85"/>
      <c r="Y85"/>
    </row>
    <row r="86" spans="2:25" ht="15" thickBot="1" x14ac:dyDescent="0.35">
      <c r="B86" s="111">
        <v>3</v>
      </c>
      <c r="C86" s="110" t="s">
        <v>302</v>
      </c>
      <c r="D86" s="34"/>
      <c r="E86" s="34"/>
      <c r="F86" s="131"/>
      <c r="G86" s="34"/>
      <c r="H86" s="34"/>
      <c r="I86" s="34"/>
      <c r="J86" s="34"/>
      <c r="K86" s="34"/>
      <c r="L86" s="34"/>
      <c r="M86" s="34"/>
      <c r="N86" s="128"/>
      <c r="O86" s="34"/>
      <c r="T86"/>
      <c r="U86"/>
      <c r="V86"/>
      <c r="W86"/>
      <c r="X86"/>
      <c r="Y86"/>
    </row>
    <row r="87" spans="2:25" ht="15" thickBot="1" x14ac:dyDescent="0.35">
      <c r="B87" s="111">
        <v>3.1</v>
      </c>
      <c r="C87" s="110" t="s">
        <v>486</v>
      </c>
      <c r="D87" s="137" t="s">
        <v>265</v>
      </c>
      <c r="E87" s="137" t="s">
        <v>265</v>
      </c>
      <c r="F87" s="138" t="s">
        <v>265</v>
      </c>
      <c r="G87" s="137" t="s">
        <v>265</v>
      </c>
      <c r="H87" s="137" t="s">
        <v>266</v>
      </c>
      <c r="I87" s="137" t="s">
        <v>265</v>
      </c>
      <c r="J87" s="137" t="s">
        <v>265</v>
      </c>
      <c r="K87" s="137" t="s">
        <v>265</v>
      </c>
      <c r="L87" s="137" t="s">
        <v>266</v>
      </c>
      <c r="M87" s="137" t="s">
        <v>265</v>
      </c>
      <c r="N87" s="139" t="s">
        <v>265</v>
      </c>
      <c r="O87" s="137" t="s">
        <v>265</v>
      </c>
      <c r="T87"/>
      <c r="U87"/>
      <c r="V87"/>
      <c r="W87"/>
      <c r="X87"/>
      <c r="Y87"/>
    </row>
    <row r="88" spans="2:25" ht="15" thickBot="1" x14ac:dyDescent="0.35">
      <c r="B88" s="111">
        <v>3.2</v>
      </c>
      <c r="C88" s="110" t="s">
        <v>303</v>
      </c>
      <c r="D88" s="137" t="s">
        <v>266</v>
      </c>
      <c r="E88" s="137" t="s">
        <v>265</v>
      </c>
      <c r="F88" s="138" t="s">
        <v>265</v>
      </c>
      <c r="G88" s="137" t="s">
        <v>265</v>
      </c>
      <c r="H88" s="137" t="s">
        <v>266</v>
      </c>
      <c r="I88" s="137" t="s">
        <v>265</v>
      </c>
      <c r="J88" s="137" t="s">
        <v>265</v>
      </c>
      <c r="K88" s="137" t="s">
        <v>265</v>
      </c>
      <c r="L88" s="137" t="s">
        <v>266</v>
      </c>
      <c r="M88" s="137" t="s">
        <v>266</v>
      </c>
      <c r="N88" s="139" t="s">
        <v>265</v>
      </c>
      <c r="O88" s="137" t="s">
        <v>265</v>
      </c>
      <c r="T88"/>
      <c r="U88"/>
      <c r="V88"/>
      <c r="W88"/>
      <c r="X88"/>
      <c r="Y88"/>
    </row>
    <row r="89" spans="2:25" ht="15" thickBot="1" x14ac:dyDescent="0.35">
      <c r="B89" s="111">
        <v>3.3</v>
      </c>
      <c r="C89" s="110" t="s">
        <v>304</v>
      </c>
      <c r="D89" s="137" t="s">
        <v>265</v>
      </c>
      <c r="E89" s="137" t="s">
        <v>265</v>
      </c>
      <c r="F89" s="138" t="s">
        <v>265</v>
      </c>
      <c r="G89" s="137" t="s">
        <v>265</v>
      </c>
      <c r="H89" s="137" t="s">
        <v>266</v>
      </c>
      <c r="I89" s="137" t="s">
        <v>265</v>
      </c>
      <c r="J89" s="137" t="s">
        <v>265</v>
      </c>
      <c r="K89" s="137" t="s">
        <v>265</v>
      </c>
      <c r="L89" s="137" t="s">
        <v>266</v>
      </c>
      <c r="M89" s="137" t="s">
        <v>266</v>
      </c>
      <c r="N89" s="139" t="s">
        <v>265</v>
      </c>
      <c r="O89" s="137" t="s">
        <v>265</v>
      </c>
      <c r="T89"/>
      <c r="U89"/>
      <c r="V89"/>
      <c r="W89"/>
      <c r="X89"/>
      <c r="Y89"/>
    </row>
    <row r="90" spans="2:25" ht="15" thickBot="1" x14ac:dyDescent="0.35">
      <c r="B90" s="111">
        <v>3.4</v>
      </c>
      <c r="C90" s="110" t="s">
        <v>305</v>
      </c>
      <c r="D90" s="137" t="s">
        <v>265</v>
      </c>
      <c r="E90" s="137" t="s">
        <v>265</v>
      </c>
      <c r="F90" s="138" t="s">
        <v>265</v>
      </c>
      <c r="G90" s="137" t="s">
        <v>265</v>
      </c>
      <c r="H90" s="137" t="s">
        <v>266</v>
      </c>
      <c r="I90" s="137" t="s">
        <v>265</v>
      </c>
      <c r="J90" s="137" t="s">
        <v>265</v>
      </c>
      <c r="K90" s="137" t="s">
        <v>265</v>
      </c>
      <c r="L90" s="137" t="s">
        <v>266</v>
      </c>
      <c r="M90" s="137" t="s">
        <v>266</v>
      </c>
      <c r="N90" s="139" t="s">
        <v>265</v>
      </c>
      <c r="O90" s="137" t="s">
        <v>265</v>
      </c>
      <c r="T90"/>
      <c r="U90"/>
      <c r="V90"/>
      <c r="W90"/>
      <c r="X90"/>
      <c r="Y90"/>
    </row>
    <row r="91" spans="2:25" ht="15" thickBot="1" x14ac:dyDescent="0.35">
      <c r="B91" s="111">
        <v>3.5</v>
      </c>
      <c r="C91" s="110" t="s">
        <v>306</v>
      </c>
      <c r="D91" s="137" t="s">
        <v>266</v>
      </c>
      <c r="E91" s="137" t="s">
        <v>265</v>
      </c>
      <c r="F91" s="138" t="s">
        <v>265</v>
      </c>
      <c r="G91" s="137" t="s">
        <v>265</v>
      </c>
      <c r="H91" s="137" t="s">
        <v>266</v>
      </c>
      <c r="I91" s="137" t="s">
        <v>265</v>
      </c>
      <c r="J91" s="137" t="s">
        <v>265</v>
      </c>
      <c r="K91" s="137" t="s">
        <v>265</v>
      </c>
      <c r="L91" s="137" t="s">
        <v>266</v>
      </c>
      <c r="M91" s="137" t="s">
        <v>265</v>
      </c>
      <c r="N91" s="139" t="s">
        <v>265</v>
      </c>
      <c r="O91" s="137" t="s">
        <v>265</v>
      </c>
      <c r="T91"/>
      <c r="U91"/>
      <c r="V91"/>
      <c r="W91"/>
      <c r="X91"/>
      <c r="Y91"/>
    </row>
    <row r="92" spans="2:25" ht="15" thickBot="1" x14ac:dyDescent="0.35">
      <c r="B92" s="111">
        <v>4</v>
      </c>
      <c r="C92" s="110" t="s">
        <v>307</v>
      </c>
      <c r="D92" s="34"/>
      <c r="E92" s="34"/>
      <c r="F92" s="131"/>
      <c r="G92" s="34"/>
      <c r="H92" s="34"/>
      <c r="I92" s="34"/>
      <c r="J92" s="34"/>
      <c r="K92" s="34"/>
      <c r="L92" s="34"/>
      <c r="M92" s="34"/>
      <c r="N92" s="128"/>
      <c r="O92" s="34"/>
      <c r="T92"/>
      <c r="U92"/>
      <c r="V92"/>
      <c r="W92"/>
      <c r="X92"/>
      <c r="Y92"/>
    </row>
    <row r="93" spans="2:25" ht="15" thickBot="1" x14ac:dyDescent="0.35">
      <c r="B93" s="111">
        <v>4.0999999999999996</v>
      </c>
      <c r="C93" s="110" t="s">
        <v>483</v>
      </c>
      <c r="D93" s="137" t="s">
        <v>266</v>
      </c>
      <c r="E93" s="137" t="s">
        <v>265</v>
      </c>
      <c r="F93" s="138" t="s">
        <v>265</v>
      </c>
      <c r="G93" s="137" t="s">
        <v>265</v>
      </c>
      <c r="H93" s="137" t="s">
        <v>266</v>
      </c>
      <c r="I93" s="137" t="s">
        <v>265</v>
      </c>
      <c r="J93" s="137" t="s">
        <v>265</v>
      </c>
      <c r="K93" s="137" t="s">
        <v>265</v>
      </c>
      <c r="L93" s="137" t="s">
        <v>266</v>
      </c>
      <c r="M93" s="137" t="s">
        <v>265</v>
      </c>
      <c r="N93" s="139" t="s">
        <v>265</v>
      </c>
      <c r="O93" s="137" t="s">
        <v>265</v>
      </c>
      <c r="T93"/>
      <c r="U93"/>
      <c r="V93"/>
      <c r="W93"/>
      <c r="X93"/>
      <c r="Y93"/>
    </row>
    <row r="94" spans="2:25" x14ac:dyDescent="0.3">
      <c r="B94" s="32"/>
      <c r="C94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6"/>
      <c r="O94" s="135"/>
      <c r="P94"/>
      <c r="Q94"/>
      <c r="R94"/>
      <c r="S94"/>
      <c r="T94"/>
      <c r="U94"/>
      <c r="V94"/>
      <c r="W94"/>
      <c r="X94"/>
      <c r="Y94"/>
    </row>
    <row r="95" spans="2:25" x14ac:dyDescent="0.3">
      <c r="B95" s="32"/>
      <c r="C9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6"/>
      <c r="O95" s="135"/>
      <c r="P95"/>
      <c r="Q95"/>
      <c r="R95"/>
      <c r="S95"/>
      <c r="T95"/>
      <c r="U95"/>
      <c r="V95"/>
      <c r="W95"/>
      <c r="X95"/>
      <c r="Y95"/>
    </row>
    <row r="96" spans="2:25" x14ac:dyDescent="0.3">
      <c r="B96" s="211" t="s">
        <v>505</v>
      </c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/>
      <c r="Q96"/>
      <c r="R96"/>
      <c r="S96"/>
      <c r="T96"/>
      <c r="U96"/>
      <c r="V96"/>
      <c r="W96"/>
      <c r="X96"/>
      <c r="Y96"/>
    </row>
    <row r="97" spans="2:25" ht="15" thickBot="1" x14ac:dyDescent="0.35">
      <c r="B97" s="32"/>
      <c r="C97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6"/>
      <c r="O97" s="135"/>
      <c r="P97"/>
      <c r="Q97"/>
      <c r="R97"/>
      <c r="S97"/>
      <c r="T97"/>
      <c r="U97"/>
      <c r="V97"/>
      <c r="W97"/>
      <c r="X97"/>
      <c r="Y97"/>
    </row>
    <row r="98" spans="2:25" ht="15" customHeight="1" thickBot="1" x14ac:dyDescent="0.35">
      <c r="B98" s="212" t="s">
        <v>484</v>
      </c>
      <c r="C98" s="212" t="s">
        <v>247</v>
      </c>
      <c r="D98" s="215" t="s">
        <v>257</v>
      </c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7"/>
      <c r="P98"/>
      <c r="Q98"/>
      <c r="R98"/>
      <c r="S98"/>
      <c r="T98"/>
      <c r="U98"/>
      <c r="V98"/>
      <c r="W98"/>
      <c r="X98"/>
      <c r="Y98"/>
    </row>
    <row r="99" spans="2:25" ht="31.95" customHeight="1" thickBot="1" x14ac:dyDescent="0.35">
      <c r="B99" s="213"/>
      <c r="C99" s="213"/>
      <c r="D99" s="215" t="s">
        <v>258</v>
      </c>
      <c r="E99" s="216"/>
      <c r="F99" s="216"/>
      <c r="G99" s="217"/>
      <c r="H99" s="215" t="s">
        <v>259</v>
      </c>
      <c r="I99" s="216"/>
      <c r="J99" s="216"/>
      <c r="K99" s="217"/>
      <c r="L99" s="205" t="s">
        <v>477</v>
      </c>
      <c r="M99" s="206"/>
      <c r="N99" s="206"/>
      <c r="O99" s="207"/>
      <c r="P99"/>
      <c r="Q99"/>
      <c r="R99"/>
      <c r="S99"/>
      <c r="T99"/>
      <c r="U99"/>
      <c r="V99"/>
      <c r="W99"/>
      <c r="X99"/>
      <c r="Y99"/>
    </row>
    <row r="100" spans="2:25" ht="15" thickBot="1" x14ac:dyDescent="0.35">
      <c r="B100" s="214"/>
      <c r="C100" s="214"/>
      <c r="D100" s="101" t="s">
        <v>261</v>
      </c>
      <c r="E100" s="101" t="s">
        <v>262</v>
      </c>
      <c r="F100" s="101" t="s">
        <v>263</v>
      </c>
      <c r="G100" s="101" t="s">
        <v>13</v>
      </c>
      <c r="H100" s="101" t="s">
        <v>261</v>
      </c>
      <c r="I100" s="101" t="s">
        <v>262</v>
      </c>
      <c r="J100" s="101" t="s">
        <v>263</v>
      </c>
      <c r="K100" s="101" t="s">
        <v>13</v>
      </c>
      <c r="L100" s="101" t="s">
        <v>261</v>
      </c>
      <c r="M100" s="101" t="s">
        <v>262</v>
      </c>
      <c r="N100" s="127" t="s">
        <v>263</v>
      </c>
      <c r="O100" s="101" t="s">
        <v>13</v>
      </c>
      <c r="P100"/>
      <c r="Q100"/>
      <c r="R100"/>
      <c r="S100"/>
      <c r="T100"/>
      <c r="U100"/>
      <c r="V100"/>
      <c r="W100"/>
      <c r="X100"/>
      <c r="Y100"/>
    </row>
    <row r="101" spans="2:25" ht="29.4" thickBot="1" x14ac:dyDescent="0.35">
      <c r="B101" s="111">
        <v>4.2</v>
      </c>
      <c r="C101" s="112" t="s">
        <v>488</v>
      </c>
      <c r="D101" s="137" t="s">
        <v>266</v>
      </c>
      <c r="E101" s="137" t="s">
        <v>266</v>
      </c>
      <c r="F101" s="138" t="s">
        <v>265</v>
      </c>
      <c r="G101" s="137" t="s">
        <v>265</v>
      </c>
      <c r="H101" s="137" t="s">
        <v>266</v>
      </c>
      <c r="I101" s="137" t="s">
        <v>266</v>
      </c>
      <c r="J101" s="137" t="s">
        <v>265</v>
      </c>
      <c r="K101" s="137" t="s">
        <v>265</v>
      </c>
      <c r="L101" s="137" t="s">
        <v>266</v>
      </c>
      <c r="M101" s="137" t="s">
        <v>266</v>
      </c>
      <c r="N101" s="139" t="s">
        <v>265</v>
      </c>
      <c r="O101" s="137" t="s">
        <v>265</v>
      </c>
      <c r="P101"/>
      <c r="Q101"/>
      <c r="R101"/>
      <c r="S101"/>
      <c r="T101"/>
      <c r="U101"/>
      <c r="V101"/>
      <c r="W101"/>
      <c r="X101"/>
      <c r="Y101"/>
    </row>
    <row r="102" spans="2:25" ht="31.2" customHeight="1" thickBot="1" x14ac:dyDescent="0.35">
      <c r="B102" s="111">
        <v>5</v>
      </c>
      <c r="C102" s="112" t="s">
        <v>489</v>
      </c>
      <c r="D102" s="34"/>
      <c r="E102" s="34"/>
      <c r="F102" s="131"/>
      <c r="G102" s="34"/>
      <c r="H102" s="34"/>
      <c r="I102" s="34"/>
      <c r="J102" s="34"/>
      <c r="K102" s="34"/>
      <c r="L102" s="34"/>
      <c r="M102" s="34"/>
      <c r="N102" s="128"/>
      <c r="O102" s="34"/>
      <c r="P102"/>
      <c r="Q102"/>
      <c r="R102"/>
      <c r="S102"/>
      <c r="T102"/>
      <c r="U102"/>
      <c r="V102"/>
      <c r="W102"/>
      <c r="X102"/>
      <c r="Y102"/>
    </row>
    <row r="103" spans="2:25" ht="29.4" thickBot="1" x14ac:dyDescent="0.35">
      <c r="B103" s="111">
        <v>5.0999999999999996</v>
      </c>
      <c r="C103" s="112" t="s">
        <v>490</v>
      </c>
      <c r="D103" s="137" t="s">
        <v>266</v>
      </c>
      <c r="E103" s="137" t="s">
        <v>266</v>
      </c>
      <c r="F103" s="138" t="s">
        <v>265</v>
      </c>
      <c r="G103" s="137" t="s">
        <v>265</v>
      </c>
      <c r="H103" s="137" t="s">
        <v>266</v>
      </c>
      <c r="I103" s="137" t="s">
        <v>266</v>
      </c>
      <c r="J103" s="137" t="s">
        <v>265</v>
      </c>
      <c r="K103" s="137" t="s">
        <v>265</v>
      </c>
      <c r="L103" s="137" t="s">
        <v>266</v>
      </c>
      <c r="M103" s="137" t="s">
        <v>266</v>
      </c>
      <c r="N103" s="139" t="s">
        <v>265</v>
      </c>
      <c r="O103" s="137" t="s">
        <v>265</v>
      </c>
      <c r="P103"/>
      <c r="Q103"/>
      <c r="R103"/>
      <c r="S103"/>
      <c r="T103"/>
      <c r="U103"/>
      <c r="V103"/>
      <c r="W103"/>
      <c r="X103"/>
      <c r="Y103"/>
    </row>
    <row r="104" spans="2:25" ht="43.8" thickBot="1" x14ac:dyDescent="0.35">
      <c r="B104" s="111">
        <v>5.2</v>
      </c>
      <c r="C104" s="112" t="s">
        <v>308</v>
      </c>
      <c r="D104" s="137" t="s">
        <v>266</v>
      </c>
      <c r="E104" s="137" t="s">
        <v>266</v>
      </c>
      <c r="F104" s="138" t="s">
        <v>265</v>
      </c>
      <c r="G104" s="137" t="s">
        <v>265</v>
      </c>
      <c r="H104" s="137" t="s">
        <v>266</v>
      </c>
      <c r="I104" s="137" t="s">
        <v>266</v>
      </c>
      <c r="J104" s="137" t="s">
        <v>265</v>
      </c>
      <c r="K104" s="137" t="s">
        <v>265</v>
      </c>
      <c r="L104" s="137" t="s">
        <v>266</v>
      </c>
      <c r="M104" s="137" t="s">
        <v>266</v>
      </c>
      <c r="N104" s="139" t="s">
        <v>265</v>
      </c>
      <c r="O104" s="137" t="s">
        <v>265</v>
      </c>
      <c r="P104"/>
      <c r="Q104"/>
      <c r="R104"/>
      <c r="S104"/>
      <c r="T104"/>
      <c r="U104"/>
      <c r="V104"/>
      <c r="W104"/>
      <c r="X104"/>
      <c r="Y104"/>
    </row>
    <row r="105" spans="2:25" ht="28.2" customHeight="1" thickBot="1" x14ac:dyDescent="0.35">
      <c r="B105" s="111">
        <v>6</v>
      </c>
      <c r="C105" s="112" t="s">
        <v>309</v>
      </c>
      <c r="D105" s="34"/>
      <c r="E105" s="34"/>
      <c r="F105" s="131"/>
      <c r="G105" s="34"/>
      <c r="H105" s="34"/>
      <c r="I105" s="34"/>
      <c r="J105" s="34"/>
      <c r="K105" s="34"/>
      <c r="L105" s="34"/>
      <c r="M105" s="34"/>
      <c r="N105" s="128"/>
      <c r="O105" s="34"/>
      <c r="P105"/>
      <c r="Q105"/>
      <c r="R105"/>
      <c r="S105"/>
      <c r="T105"/>
      <c r="U105"/>
      <c r="V105"/>
      <c r="W105"/>
      <c r="X105"/>
      <c r="Y105"/>
    </row>
    <row r="106" spans="2:25" ht="15" thickBot="1" x14ac:dyDescent="0.35">
      <c r="B106" s="111">
        <v>6.1</v>
      </c>
      <c r="C106" s="112" t="s">
        <v>491</v>
      </c>
      <c r="D106" s="137" t="s">
        <v>266</v>
      </c>
      <c r="E106" s="137" t="s">
        <v>266</v>
      </c>
      <c r="F106" s="138" t="s">
        <v>265</v>
      </c>
      <c r="G106" s="137" t="s">
        <v>265</v>
      </c>
      <c r="H106" s="137" t="s">
        <v>266</v>
      </c>
      <c r="I106" s="137" t="s">
        <v>266</v>
      </c>
      <c r="J106" s="137" t="s">
        <v>265</v>
      </c>
      <c r="K106" s="137" t="s">
        <v>265</v>
      </c>
      <c r="L106" s="137" t="s">
        <v>266</v>
      </c>
      <c r="M106" s="137" t="s">
        <v>266</v>
      </c>
      <c r="N106" s="139" t="s">
        <v>265</v>
      </c>
      <c r="O106" s="137" t="s">
        <v>265</v>
      </c>
      <c r="P106"/>
      <c r="Q106"/>
      <c r="R106"/>
      <c r="S106"/>
      <c r="T106"/>
      <c r="U106"/>
      <c r="V106"/>
      <c r="W106"/>
      <c r="X106"/>
      <c r="Y106"/>
    </row>
    <row r="107" spans="2:25" ht="43.8" thickBot="1" x14ac:dyDescent="0.35">
      <c r="B107" s="111">
        <v>6.2</v>
      </c>
      <c r="C107" s="112" t="s">
        <v>492</v>
      </c>
      <c r="D107" s="137" t="s">
        <v>266</v>
      </c>
      <c r="E107" s="137" t="s">
        <v>266</v>
      </c>
      <c r="F107" s="138" t="s">
        <v>266</v>
      </c>
      <c r="G107" s="137" t="s">
        <v>265</v>
      </c>
      <c r="H107" s="137" t="s">
        <v>266</v>
      </c>
      <c r="I107" s="137" t="s">
        <v>266</v>
      </c>
      <c r="J107" s="137" t="s">
        <v>266</v>
      </c>
      <c r="K107" s="137" t="s">
        <v>266</v>
      </c>
      <c r="L107" s="137" t="s">
        <v>266</v>
      </c>
      <c r="M107" s="137" t="s">
        <v>266</v>
      </c>
      <c r="N107" s="139" t="s">
        <v>266</v>
      </c>
      <c r="O107" s="137" t="s">
        <v>266</v>
      </c>
      <c r="P107"/>
      <c r="Q107"/>
      <c r="R107"/>
      <c r="S107"/>
      <c r="T107"/>
      <c r="U107"/>
      <c r="V107"/>
      <c r="W107"/>
      <c r="X107"/>
      <c r="Y107"/>
    </row>
    <row r="108" spans="2:25" ht="15" thickBot="1" x14ac:dyDescent="0.35">
      <c r="B108" s="111">
        <v>7</v>
      </c>
      <c r="C108" s="112" t="s">
        <v>310</v>
      </c>
      <c r="D108" s="137" t="s">
        <v>266</v>
      </c>
      <c r="E108" s="137" t="s">
        <v>266</v>
      </c>
      <c r="F108" s="138" t="s">
        <v>266</v>
      </c>
      <c r="G108" s="137" t="s">
        <v>265</v>
      </c>
      <c r="H108" s="137" t="s">
        <v>266</v>
      </c>
      <c r="I108" s="137" t="s">
        <v>266</v>
      </c>
      <c r="J108" s="137" t="s">
        <v>266</v>
      </c>
      <c r="K108" s="137" t="s">
        <v>265</v>
      </c>
      <c r="L108" s="137" t="s">
        <v>266</v>
      </c>
      <c r="M108" s="137" t="s">
        <v>266</v>
      </c>
      <c r="N108" s="139" t="s">
        <v>266</v>
      </c>
      <c r="O108" s="137" t="s">
        <v>265</v>
      </c>
      <c r="P108"/>
      <c r="Q108"/>
      <c r="R108"/>
      <c r="S108"/>
      <c r="T108"/>
      <c r="U108"/>
      <c r="V108"/>
      <c r="W108"/>
      <c r="X108"/>
      <c r="Y108"/>
    </row>
    <row r="109" spans="2:25" ht="15" thickBot="1" x14ac:dyDescent="0.35">
      <c r="B109" s="111">
        <v>8</v>
      </c>
      <c r="C109" s="112" t="s">
        <v>493</v>
      </c>
      <c r="D109" s="137" t="s">
        <v>265</v>
      </c>
      <c r="E109" s="137" t="s">
        <v>265</v>
      </c>
      <c r="F109" s="138" t="s">
        <v>265</v>
      </c>
      <c r="G109" s="137" t="s">
        <v>265</v>
      </c>
      <c r="H109" s="137" t="s">
        <v>266</v>
      </c>
      <c r="I109" s="137" t="s">
        <v>265</v>
      </c>
      <c r="J109" s="137" t="s">
        <v>265</v>
      </c>
      <c r="K109" s="137" t="s">
        <v>265</v>
      </c>
      <c r="L109" s="137" t="s">
        <v>266</v>
      </c>
      <c r="M109" s="137" t="s">
        <v>265</v>
      </c>
      <c r="N109" s="139" t="s">
        <v>265</v>
      </c>
      <c r="O109" s="137" t="s">
        <v>265</v>
      </c>
      <c r="P109"/>
      <c r="Q109"/>
      <c r="R109"/>
      <c r="S109"/>
      <c r="T109"/>
      <c r="U109"/>
      <c r="V109"/>
      <c r="W109"/>
      <c r="X109"/>
      <c r="Y109"/>
    </row>
    <row r="110" spans="2:25" ht="29.4" thickBot="1" x14ac:dyDescent="0.35">
      <c r="B110" s="111">
        <v>9</v>
      </c>
      <c r="C110" s="112" t="s">
        <v>494</v>
      </c>
      <c r="D110" s="137" t="s">
        <v>266</v>
      </c>
      <c r="E110" s="137" t="s">
        <v>266</v>
      </c>
      <c r="F110" s="138" t="s">
        <v>266</v>
      </c>
      <c r="G110" s="137" t="s">
        <v>265</v>
      </c>
      <c r="H110" s="137" t="s">
        <v>266</v>
      </c>
      <c r="I110" s="137" t="s">
        <v>266</v>
      </c>
      <c r="J110" s="137" t="s">
        <v>266</v>
      </c>
      <c r="K110" s="137" t="s">
        <v>265</v>
      </c>
      <c r="L110" s="137" t="s">
        <v>266</v>
      </c>
      <c r="M110" s="137" t="s">
        <v>266</v>
      </c>
      <c r="N110" s="139" t="s">
        <v>266</v>
      </c>
      <c r="O110" s="137" t="s">
        <v>265</v>
      </c>
      <c r="P110"/>
      <c r="Q110"/>
      <c r="R110"/>
      <c r="S110"/>
      <c r="T110"/>
      <c r="U110"/>
      <c r="V110"/>
      <c r="W110"/>
      <c r="X110"/>
      <c r="Y110"/>
    </row>
    <row r="111" spans="2:25" ht="29.4" thickBot="1" x14ac:dyDescent="0.35">
      <c r="B111" s="111">
        <v>10</v>
      </c>
      <c r="C111" s="112" t="s">
        <v>495</v>
      </c>
      <c r="D111" s="137" t="s">
        <v>265</v>
      </c>
      <c r="E111" s="137" t="s">
        <v>265</v>
      </c>
      <c r="F111" s="138" t="s">
        <v>265</v>
      </c>
      <c r="G111" s="137" t="s">
        <v>265</v>
      </c>
      <c r="H111" s="137" t="s">
        <v>265</v>
      </c>
      <c r="I111" s="137" t="s">
        <v>265</v>
      </c>
      <c r="J111" s="137" t="s">
        <v>265</v>
      </c>
      <c r="K111" s="137" t="s">
        <v>265</v>
      </c>
      <c r="L111" s="137" t="s">
        <v>265</v>
      </c>
      <c r="M111" s="137" t="s">
        <v>265</v>
      </c>
      <c r="N111" s="139" t="s">
        <v>265</v>
      </c>
      <c r="O111" s="137" t="s">
        <v>265</v>
      </c>
      <c r="P111"/>
      <c r="Q111"/>
      <c r="R111"/>
      <c r="S111"/>
      <c r="T111"/>
      <c r="U111"/>
      <c r="V111"/>
      <c r="W111"/>
      <c r="X111"/>
      <c r="Y111"/>
    </row>
    <row r="112" spans="2:25" ht="15" thickBot="1" x14ac:dyDescent="0.35">
      <c r="B112" s="111" t="s">
        <v>40</v>
      </c>
      <c r="C112" s="202" t="s">
        <v>496</v>
      </c>
      <c r="D112" s="203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4"/>
      <c r="P112"/>
      <c r="Q112"/>
      <c r="R112"/>
      <c r="S112"/>
      <c r="T112"/>
      <c r="U112"/>
      <c r="V112"/>
      <c r="W112"/>
      <c r="X112"/>
      <c r="Y112"/>
    </row>
    <row r="113" spans="2:25" ht="15" thickBot="1" x14ac:dyDescent="0.35">
      <c r="B113" s="111">
        <v>1</v>
      </c>
      <c r="C113" s="112" t="s">
        <v>497</v>
      </c>
      <c r="D113" s="137" t="s">
        <v>266</v>
      </c>
      <c r="E113" s="137" t="s">
        <v>266</v>
      </c>
      <c r="F113" s="138" t="s">
        <v>266</v>
      </c>
      <c r="G113" s="137" t="s">
        <v>266</v>
      </c>
      <c r="H113" s="137" t="s">
        <v>265</v>
      </c>
      <c r="I113" s="137" t="s">
        <v>265</v>
      </c>
      <c r="J113" s="137" t="s">
        <v>265</v>
      </c>
      <c r="K113" s="137" t="s">
        <v>265</v>
      </c>
      <c r="L113" s="137" t="s">
        <v>265</v>
      </c>
      <c r="M113" s="137" t="s">
        <v>265</v>
      </c>
      <c r="N113" s="139" t="s">
        <v>265</v>
      </c>
      <c r="O113" s="137" t="s">
        <v>265</v>
      </c>
      <c r="P113"/>
      <c r="Q113"/>
      <c r="R113"/>
      <c r="S113"/>
      <c r="T113"/>
      <c r="U113"/>
      <c r="V113"/>
      <c r="W113"/>
      <c r="X113"/>
      <c r="Y113"/>
    </row>
    <row r="114" spans="2:25" ht="29.4" thickBot="1" x14ac:dyDescent="0.35">
      <c r="B114" s="111">
        <v>2</v>
      </c>
      <c r="C114" s="112" t="s">
        <v>498</v>
      </c>
      <c r="D114" s="34"/>
      <c r="E114" s="34"/>
      <c r="F114" s="131"/>
      <c r="G114" s="34"/>
      <c r="H114" s="34"/>
      <c r="I114" s="34"/>
      <c r="J114" s="34"/>
      <c r="K114" s="34"/>
      <c r="L114" s="34"/>
      <c r="M114" s="34"/>
      <c r="N114" s="128"/>
      <c r="O114" s="34"/>
      <c r="P114"/>
      <c r="Q114"/>
      <c r="R114"/>
      <c r="S114"/>
      <c r="T114"/>
      <c r="U114"/>
      <c r="V114"/>
      <c r="W114"/>
      <c r="X114"/>
      <c r="Y114"/>
    </row>
    <row r="115" spans="2:25" ht="15" thickBot="1" x14ac:dyDescent="0.35">
      <c r="B115" s="111">
        <v>2.1</v>
      </c>
      <c r="C115" s="112" t="s">
        <v>311</v>
      </c>
      <c r="D115" s="137" t="s">
        <v>266</v>
      </c>
      <c r="E115" s="137" t="s">
        <v>266</v>
      </c>
      <c r="F115" s="138" t="s">
        <v>266</v>
      </c>
      <c r="G115" s="137" t="s">
        <v>266</v>
      </c>
      <c r="H115" s="137" t="s">
        <v>265</v>
      </c>
      <c r="I115" s="137" t="s">
        <v>265</v>
      </c>
      <c r="J115" s="137" t="s">
        <v>265</v>
      </c>
      <c r="K115" s="137" t="s">
        <v>265</v>
      </c>
      <c r="L115" s="137" t="s">
        <v>265</v>
      </c>
      <c r="M115" s="137" t="s">
        <v>265</v>
      </c>
      <c r="N115" s="139" t="s">
        <v>265</v>
      </c>
      <c r="O115" s="137" t="s">
        <v>265</v>
      </c>
      <c r="P115"/>
      <c r="Q115"/>
      <c r="R115"/>
      <c r="S115"/>
      <c r="T115"/>
      <c r="U115"/>
      <c r="V115"/>
      <c r="W115"/>
      <c r="X115"/>
      <c r="Y115"/>
    </row>
    <row r="116" spans="2:25" ht="29.4" thickBot="1" x14ac:dyDescent="0.35">
      <c r="B116" s="111">
        <v>2.2000000000000002</v>
      </c>
      <c r="C116" s="112" t="s">
        <v>312</v>
      </c>
      <c r="D116" s="137" t="s">
        <v>266</v>
      </c>
      <c r="E116" s="137" t="s">
        <v>266</v>
      </c>
      <c r="F116" s="138" t="s">
        <v>266</v>
      </c>
      <c r="G116" s="137" t="s">
        <v>266</v>
      </c>
      <c r="H116" s="137" t="s">
        <v>265</v>
      </c>
      <c r="I116" s="137" t="s">
        <v>265</v>
      </c>
      <c r="J116" s="137" t="s">
        <v>265</v>
      </c>
      <c r="K116" s="137" t="s">
        <v>265</v>
      </c>
      <c r="L116" s="137" t="s">
        <v>265</v>
      </c>
      <c r="M116" s="137" t="s">
        <v>265</v>
      </c>
      <c r="N116" s="139" t="s">
        <v>265</v>
      </c>
      <c r="O116" s="137" t="s">
        <v>265</v>
      </c>
      <c r="P116"/>
      <c r="Q116"/>
      <c r="R116"/>
      <c r="S116"/>
      <c r="T116"/>
      <c r="U116"/>
      <c r="V116"/>
      <c r="W116"/>
      <c r="X116"/>
      <c r="Y116"/>
    </row>
    <row r="117" spans="2:25" ht="15" thickBot="1" x14ac:dyDescent="0.35">
      <c r="B117" s="111">
        <v>2.2999999999999998</v>
      </c>
      <c r="C117" s="112" t="s">
        <v>499</v>
      </c>
      <c r="D117" s="137" t="s">
        <v>266</v>
      </c>
      <c r="E117" s="137" t="s">
        <v>266</v>
      </c>
      <c r="F117" s="138" t="s">
        <v>266</v>
      </c>
      <c r="G117" s="137" t="s">
        <v>266</v>
      </c>
      <c r="H117" s="137" t="s">
        <v>265</v>
      </c>
      <c r="I117" s="137" t="s">
        <v>265</v>
      </c>
      <c r="J117" s="137" t="s">
        <v>265</v>
      </c>
      <c r="K117" s="137" t="s">
        <v>265</v>
      </c>
      <c r="L117" s="137" t="s">
        <v>265</v>
      </c>
      <c r="M117" s="137" t="s">
        <v>265</v>
      </c>
      <c r="N117" s="139" t="s">
        <v>265</v>
      </c>
      <c r="O117" s="137" t="s">
        <v>265</v>
      </c>
      <c r="P117"/>
      <c r="Q117"/>
      <c r="R117"/>
      <c r="S117"/>
      <c r="T117"/>
      <c r="U117"/>
      <c r="V117"/>
      <c r="W117"/>
      <c r="X117"/>
      <c r="Y117"/>
    </row>
    <row r="118" spans="2:25" ht="15" thickBot="1" x14ac:dyDescent="0.35">
      <c r="B118" s="111">
        <v>3</v>
      </c>
      <c r="C118" s="112" t="s">
        <v>500</v>
      </c>
      <c r="D118" s="34"/>
      <c r="E118" s="34"/>
      <c r="F118" s="131"/>
      <c r="G118" s="34"/>
      <c r="H118" s="34"/>
      <c r="I118" s="34"/>
      <c r="J118" s="34"/>
      <c r="K118" s="34"/>
      <c r="L118" s="34"/>
      <c r="M118" s="34"/>
      <c r="N118" s="128"/>
      <c r="O118" s="34"/>
      <c r="P118"/>
      <c r="Q118"/>
      <c r="R118"/>
      <c r="S118"/>
      <c r="T118"/>
      <c r="U118"/>
      <c r="V118"/>
      <c r="W118"/>
      <c r="X118"/>
      <c r="Y118"/>
    </row>
    <row r="119" spans="2:25" ht="29.4" thickBot="1" x14ac:dyDescent="0.35">
      <c r="B119" s="111">
        <v>3.1</v>
      </c>
      <c r="C119" s="112" t="s">
        <v>313</v>
      </c>
      <c r="D119" s="137" t="s">
        <v>266</v>
      </c>
      <c r="E119" s="137" t="s">
        <v>265</v>
      </c>
      <c r="F119" s="138" t="s">
        <v>265</v>
      </c>
      <c r="G119" s="137" t="s">
        <v>265</v>
      </c>
      <c r="H119" s="137" t="s">
        <v>266</v>
      </c>
      <c r="I119" s="137" t="s">
        <v>265</v>
      </c>
      <c r="J119" s="137" t="s">
        <v>265</v>
      </c>
      <c r="K119" s="137" t="s">
        <v>265</v>
      </c>
      <c r="L119" s="137" t="s">
        <v>266</v>
      </c>
      <c r="M119" s="137" t="s">
        <v>265</v>
      </c>
      <c r="N119" s="139" t="s">
        <v>265</v>
      </c>
      <c r="O119" s="137" t="s">
        <v>265</v>
      </c>
      <c r="P119"/>
      <c r="Q119"/>
      <c r="R119"/>
      <c r="S119"/>
      <c r="T119"/>
      <c r="U119"/>
      <c r="V119"/>
      <c r="W119"/>
      <c r="X119"/>
      <c r="Y119"/>
    </row>
    <row r="120" spans="2:25" ht="29.4" thickBot="1" x14ac:dyDescent="0.35">
      <c r="B120" s="111">
        <v>3.2</v>
      </c>
      <c r="C120" s="112" t="s">
        <v>314</v>
      </c>
      <c r="D120" s="137" t="s">
        <v>266</v>
      </c>
      <c r="E120" s="137" t="s">
        <v>265</v>
      </c>
      <c r="F120" s="138" t="s">
        <v>265</v>
      </c>
      <c r="G120" s="137" t="s">
        <v>265</v>
      </c>
      <c r="H120" s="137" t="s">
        <v>266</v>
      </c>
      <c r="I120" s="137" t="s">
        <v>265</v>
      </c>
      <c r="J120" s="137" t="s">
        <v>265</v>
      </c>
      <c r="K120" s="137" t="s">
        <v>265</v>
      </c>
      <c r="L120" s="137" t="s">
        <v>266</v>
      </c>
      <c r="M120" s="137" t="s">
        <v>265</v>
      </c>
      <c r="N120" s="139" t="s">
        <v>265</v>
      </c>
      <c r="O120" s="137" t="s">
        <v>265</v>
      </c>
      <c r="P120"/>
      <c r="Q120"/>
      <c r="R120"/>
      <c r="S120"/>
      <c r="T120"/>
      <c r="U120"/>
      <c r="V120"/>
      <c r="W120"/>
      <c r="X120"/>
      <c r="Y120"/>
    </row>
    <row r="121" spans="2:25" ht="29.4" thickBot="1" x14ac:dyDescent="0.35">
      <c r="B121" s="111">
        <v>3.3</v>
      </c>
      <c r="C121" s="112" t="s">
        <v>315</v>
      </c>
      <c r="D121" s="137" t="s">
        <v>266</v>
      </c>
      <c r="E121" s="137" t="s">
        <v>265</v>
      </c>
      <c r="F121" s="138" t="s">
        <v>265</v>
      </c>
      <c r="G121" s="137" t="s">
        <v>265</v>
      </c>
      <c r="H121" s="137" t="s">
        <v>266</v>
      </c>
      <c r="I121" s="137" t="s">
        <v>265</v>
      </c>
      <c r="J121" s="137" t="s">
        <v>265</v>
      </c>
      <c r="K121" s="137" t="s">
        <v>265</v>
      </c>
      <c r="L121" s="137" t="s">
        <v>266</v>
      </c>
      <c r="M121" s="137" t="s">
        <v>265</v>
      </c>
      <c r="N121" s="139" t="s">
        <v>265</v>
      </c>
      <c r="O121" s="137" t="s">
        <v>265</v>
      </c>
      <c r="P121"/>
      <c r="Q121"/>
      <c r="R121"/>
      <c r="S121"/>
      <c r="T121"/>
      <c r="U121"/>
      <c r="V121"/>
      <c r="W121"/>
      <c r="X121"/>
      <c r="Y121"/>
    </row>
    <row r="122" spans="2:25" ht="29.4" thickBot="1" x14ac:dyDescent="0.35">
      <c r="B122" s="111">
        <v>3.4</v>
      </c>
      <c r="C122" s="112" t="s">
        <v>501</v>
      </c>
      <c r="D122" s="137" t="s">
        <v>266</v>
      </c>
      <c r="E122" s="137" t="s">
        <v>265</v>
      </c>
      <c r="F122" s="138" t="s">
        <v>265</v>
      </c>
      <c r="G122" s="137" t="s">
        <v>265</v>
      </c>
      <c r="H122" s="137" t="s">
        <v>266</v>
      </c>
      <c r="I122" s="137" t="s">
        <v>265</v>
      </c>
      <c r="J122" s="137" t="s">
        <v>265</v>
      </c>
      <c r="K122" s="137" t="s">
        <v>265</v>
      </c>
      <c r="L122" s="137" t="s">
        <v>266</v>
      </c>
      <c r="M122" s="137" t="s">
        <v>265</v>
      </c>
      <c r="N122" s="139" t="s">
        <v>265</v>
      </c>
      <c r="O122" s="137" t="s">
        <v>265</v>
      </c>
      <c r="P122"/>
      <c r="Q122"/>
      <c r="R122"/>
      <c r="S122"/>
      <c r="T122"/>
      <c r="U122"/>
      <c r="V122"/>
      <c r="W122"/>
      <c r="X122"/>
      <c r="Y122"/>
    </row>
    <row r="123" spans="2:25" ht="15" thickBot="1" x14ac:dyDescent="0.35">
      <c r="B123" s="111" t="s">
        <v>42</v>
      </c>
      <c r="C123" s="199" t="s">
        <v>502</v>
      </c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1"/>
      <c r="P123"/>
      <c r="Q123"/>
      <c r="R123"/>
      <c r="S123"/>
      <c r="T123"/>
      <c r="U123"/>
      <c r="V123"/>
      <c r="W123"/>
      <c r="X123"/>
      <c r="Y123"/>
    </row>
    <row r="124" spans="2:25" ht="15" thickBot="1" x14ac:dyDescent="0.35">
      <c r="B124" s="111">
        <v>1</v>
      </c>
      <c r="C124" s="112" t="s">
        <v>502</v>
      </c>
      <c r="D124" s="137" t="s">
        <v>265</v>
      </c>
      <c r="E124" s="137" t="s">
        <v>265</v>
      </c>
      <c r="F124" s="138" t="s">
        <v>265</v>
      </c>
      <c r="G124" s="137" t="s">
        <v>265</v>
      </c>
      <c r="H124" s="137" t="s">
        <v>266</v>
      </c>
      <c r="I124" s="137" t="s">
        <v>265</v>
      </c>
      <c r="J124" s="137" t="s">
        <v>265</v>
      </c>
      <c r="K124" s="137" t="s">
        <v>265</v>
      </c>
      <c r="L124" s="137" t="s">
        <v>266</v>
      </c>
      <c r="M124" s="137" t="s">
        <v>265</v>
      </c>
      <c r="N124" s="139" t="s">
        <v>265</v>
      </c>
      <c r="O124" s="137" t="s">
        <v>265</v>
      </c>
      <c r="P124"/>
      <c r="Q124"/>
      <c r="R124"/>
      <c r="S124"/>
      <c r="T124"/>
      <c r="U124"/>
      <c r="V124"/>
      <c r="W124"/>
      <c r="X124"/>
      <c r="Y124"/>
    </row>
    <row r="125" spans="2:25" ht="14.4" customHeight="1" x14ac:dyDescent="0.3">
      <c r="B125" s="190" t="s">
        <v>503</v>
      </c>
      <c r="C125" s="191"/>
      <c r="D125" s="191"/>
      <c r="E125" s="191"/>
      <c r="F125" s="191"/>
      <c r="G125" s="191"/>
      <c r="H125" s="191"/>
      <c r="I125" s="191"/>
      <c r="J125" s="191"/>
      <c r="K125" s="191"/>
      <c r="L125" s="191"/>
      <c r="M125" s="191"/>
      <c r="N125" s="191"/>
      <c r="O125" s="192"/>
      <c r="P125"/>
      <c r="Q125"/>
      <c r="R125"/>
      <c r="S125"/>
      <c r="T125"/>
      <c r="U125"/>
      <c r="V125"/>
      <c r="W125"/>
      <c r="X125"/>
      <c r="Y125"/>
    </row>
    <row r="126" spans="2:25" x14ac:dyDescent="0.3">
      <c r="B126" s="193"/>
      <c r="C126" s="194"/>
      <c r="D126" s="194"/>
      <c r="E126" s="194"/>
      <c r="F126" s="194"/>
      <c r="G126" s="194"/>
      <c r="H126" s="194"/>
      <c r="I126" s="194"/>
      <c r="J126" s="194"/>
      <c r="K126" s="194"/>
      <c r="L126" s="194"/>
      <c r="M126" s="194"/>
      <c r="N126" s="194"/>
      <c r="O126" s="195"/>
      <c r="P126"/>
      <c r="Q126"/>
      <c r="R126"/>
      <c r="S126"/>
      <c r="T126"/>
      <c r="U126"/>
      <c r="V126"/>
      <c r="W126"/>
      <c r="X126"/>
      <c r="Y126"/>
    </row>
    <row r="127" spans="2:25" x14ac:dyDescent="0.3">
      <c r="B127" s="193"/>
      <c r="C127" s="194"/>
      <c r="D127" s="194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5"/>
      <c r="P127"/>
      <c r="Q127"/>
      <c r="R127"/>
      <c r="S127"/>
      <c r="T127"/>
      <c r="U127"/>
      <c r="V127"/>
      <c r="W127"/>
      <c r="X127"/>
      <c r="Y127"/>
    </row>
    <row r="128" spans="2:25" x14ac:dyDescent="0.3">
      <c r="B128" s="193"/>
      <c r="C128" s="194"/>
      <c r="D128" s="194"/>
      <c r="E128" s="194"/>
      <c r="F128" s="194"/>
      <c r="G128" s="194"/>
      <c r="H128" s="194"/>
      <c r="I128" s="194"/>
      <c r="J128" s="194"/>
      <c r="K128" s="194"/>
      <c r="L128" s="194"/>
      <c r="M128" s="194"/>
      <c r="N128" s="194"/>
      <c r="O128" s="195"/>
      <c r="P128"/>
      <c r="Q128"/>
      <c r="R128"/>
      <c r="S128"/>
      <c r="T128"/>
      <c r="U128"/>
      <c r="V128"/>
      <c r="W128"/>
      <c r="X128"/>
      <c r="Y128"/>
    </row>
    <row r="129" spans="2:25" ht="22.95" customHeight="1" x14ac:dyDescent="0.3">
      <c r="B129" s="193"/>
      <c r="C129" s="194"/>
      <c r="D129" s="194"/>
      <c r="E129" s="194"/>
      <c r="F129" s="194"/>
      <c r="G129" s="194"/>
      <c r="H129" s="194"/>
      <c r="I129" s="194"/>
      <c r="J129" s="194"/>
      <c r="K129" s="194"/>
      <c r="L129" s="194"/>
      <c r="M129" s="194"/>
      <c r="N129" s="194"/>
      <c r="O129" s="195"/>
      <c r="P129"/>
      <c r="Q129"/>
      <c r="R129"/>
      <c r="S129"/>
      <c r="T129"/>
      <c r="U129"/>
      <c r="V129"/>
      <c r="W129"/>
      <c r="X129"/>
      <c r="Y129"/>
    </row>
    <row r="130" spans="2:25" ht="15" thickBot="1" x14ac:dyDescent="0.35">
      <c r="B130" s="196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8"/>
      <c r="P130"/>
      <c r="Q130"/>
      <c r="R130"/>
      <c r="S130"/>
      <c r="T130"/>
      <c r="U130"/>
      <c r="V130"/>
      <c r="W130"/>
      <c r="X130"/>
      <c r="Y130"/>
    </row>
    <row r="131" spans="2:25" x14ac:dyDescent="0.3">
      <c r="B131" s="38"/>
    </row>
    <row r="132" spans="2:25" x14ac:dyDescent="0.3">
      <c r="B132" s="37"/>
    </row>
    <row r="133" spans="2:25" x14ac:dyDescent="0.3">
      <c r="B133" s="38"/>
    </row>
    <row r="134" spans="2:25" ht="31.2" customHeight="1" x14ac:dyDescent="0.3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</row>
    <row r="135" spans="2:25" x14ac:dyDescent="0.3">
      <c r="B135" s="38"/>
    </row>
    <row r="136" spans="2:25" x14ac:dyDescent="0.3">
      <c r="B136" s="230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</row>
    <row r="137" spans="2:25" x14ac:dyDescent="0.3">
      <c r="B137" s="39"/>
    </row>
  </sheetData>
  <sheetProtection algorithmName="SHA-512" hashValue="HsoryVwHj4motSbXYXSKB7a0jFy7XA/W0geODUOBO8Wk5B/eKV4qF0SAITLhrLDjokMsJuV6j2JC69+AH52tNQ==" saltValue="rQ+A48XPOvaMqyvyr9FPuw==" spinCount="100000" sheet="1" objects="1" scenarios="1"/>
  <mergeCells count="54">
    <mergeCell ref="B28:B29"/>
    <mergeCell ref="C28:C29"/>
    <mergeCell ref="F28:F29"/>
    <mergeCell ref="G28:G29"/>
    <mergeCell ref="H28:H29"/>
    <mergeCell ref="B136:O136"/>
    <mergeCell ref="J28:J29"/>
    <mergeCell ref="C37:O37"/>
    <mergeCell ref="B64:B66"/>
    <mergeCell ref="C64:C66"/>
    <mergeCell ref="B134:O134"/>
    <mergeCell ref="N28:N29"/>
    <mergeCell ref="O28:O29"/>
    <mergeCell ref="B34:B36"/>
    <mergeCell ref="C34:C36"/>
    <mergeCell ref="D34:O34"/>
    <mergeCell ref="D35:G35"/>
    <mergeCell ref="H35:K35"/>
    <mergeCell ref="L65:O65"/>
    <mergeCell ref="C98:C100"/>
    <mergeCell ref="C72:O72"/>
    <mergeCell ref="C67:O67"/>
    <mergeCell ref="B32:O32"/>
    <mergeCell ref="B62:O62"/>
    <mergeCell ref="D64:O64"/>
    <mergeCell ref="D65:G65"/>
    <mergeCell ref="H65:K65"/>
    <mergeCell ref="L35:O35"/>
    <mergeCell ref="C11:O11"/>
    <mergeCell ref="K28:K29"/>
    <mergeCell ref="L28:L29"/>
    <mergeCell ref="M28:M29"/>
    <mergeCell ref="B2:C2"/>
    <mergeCell ref="B4:O4"/>
    <mergeCell ref="B6:O6"/>
    <mergeCell ref="B8:B10"/>
    <mergeCell ref="C8:C10"/>
    <mergeCell ref="D8:O8"/>
    <mergeCell ref="D9:G9"/>
    <mergeCell ref="H9:K9"/>
    <mergeCell ref="L9:O9"/>
    <mergeCell ref="I28:I29"/>
    <mergeCell ref="D28:D29"/>
    <mergeCell ref="E28:E29"/>
    <mergeCell ref="B125:O130"/>
    <mergeCell ref="C123:O123"/>
    <mergeCell ref="C112:O112"/>
    <mergeCell ref="L99:O99"/>
    <mergeCell ref="C78:O78"/>
    <mergeCell ref="B96:O96"/>
    <mergeCell ref="B98:B100"/>
    <mergeCell ref="D98:O98"/>
    <mergeCell ref="D99:G99"/>
    <mergeCell ref="H99:K99"/>
  </mergeCells>
  <pageMargins left="0.7" right="0.7" top="0.75" bottom="0.75" header="0.3" footer="0.3"/>
  <pageSetup fitToHeight="0" orientation="portrait" horizontalDpi="4294967292" verticalDpi="1200" r:id="rId1"/>
  <rowBreaks count="3" manualBreakCount="3">
    <brk id="31" min="1" max="14" man="1"/>
    <brk id="61" min="1" max="14" man="1"/>
    <brk id="95" min="1" max="14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B82C-7078-4AFB-A504-5856FA471F1E}">
  <dimension ref="B3:E34"/>
  <sheetViews>
    <sheetView view="pageBreakPreview" topLeftCell="A10" zoomScaleNormal="70" zoomScaleSheetLayoutView="100" workbookViewId="0">
      <selection activeCell="C12" sqref="C12:E12"/>
    </sheetView>
  </sheetViews>
  <sheetFormatPr defaultRowHeight="14.4" x14ac:dyDescent="0.3"/>
  <cols>
    <col min="1" max="1" width="7.5546875" customWidth="1"/>
    <col min="2" max="2" width="21.33203125" bestFit="1" customWidth="1"/>
    <col min="4" max="4" width="23.5546875" customWidth="1"/>
    <col min="5" max="5" width="31.6640625" customWidth="1"/>
  </cols>
  <sheetData>
    <row r="3" spans="2:5" ht="15.6" x14ac:dyDescent="0.3">
      <c r="B3" s="10" t="s">
        <v>229</v>
      </c>
    </row>
    <row r="6" spans="2:5" ht="15.6" x14ac:dyDescent="0.3">
      <c r="D6" s="8" t="s">
        <v>230</v>
      </c>
    </row>
    <row r="7" spans="2:5" x14ac:dyDescent="0.3">
      <c r="D7" s="9" t="s">
        <v>226</v>
      </c>
    </row>
    <row r="9" spans="2:5" ht="15.6" x14ac:dyDescent="0.3">
      <c r="D9" s="8" t="s">
        <v>231</v>
      </c>
    </row>
    <row r="11" spans="2:5" ht="23.4" customHeight="1" x14ac:dyDescent="0.3">
      <c r="B11" s="16" t="s">
        <v>232</v>
      </c>
      <c r="C11" s="242"/>
      <c r="D11" s="242"/>
      <c r="E11" s="242"/>
    </row>
    <row r="12" spans="2:5" ht="22.95" customHeight="1" x14ac:dyDescent="0.3">
      <c r="B12" s="16" t="s">
        <v>233</v>
      </c>
      <c r="C12" s="243"/>
      <c r="D12" s="243"/>
      <c r="E12" s="243"/>
    </row>
    <row r="13" spans="2:5" ht="17.399999999999999" customHeight="1" x14ac:dyDescent="0.3">
      <c r="B13" s="17" t="s">
        <v>2</v>
      </c>
      <c r="C13" s="240" t="s">
        <v>235</v>
      </c>
      <c r="D13" s="240"/>
      <c r="E13" s="11" t="s">
        <v>3</v>
      </c>
    </row>
    <row r="14" spans="2:5" ht="28.8" x14ac:dyDescent="0.3">
      <c r="B14" s="18"/>
      <c r="C14" s="12"/>
      <c r="D14" s="13" t="s">
        <v>236</v>
      </c>
      <c r="E14" s="13" t="s">
        <v>227</v>
      </c>
    </row>
    <row r="15" spans="2:5" ht="36" customHeight="1" x14ac:dyDescent="0.3">
      <c r="B15" s="19" t="s">
        <v>234</v>
      </c>
      <c r="C15" s="12"/>
      <c r="D15" s="14" t="s">
        <v>237</v>
      </c>
      <c r="E15" s="13" t="s">
        <v>240</v>
      </c>
    </row>
    <row r="16" spans="2:5" ht="72" x14ac:dyDescent="0.3">
      <c r="B16" s="18"/>
      <c r="C16" s="12"/>
      <c r="D16" s="14" t="s">
        <v>238</v>
      </c>
      <c r="E16" s="241" t="s">
        <v>228</v>
      </c>
    </row>
    <row r="17" spans="2:5" ht="72.599999999999994" customHeight="1" x14ac:dyDescent="0.3">
      <c r="B17" s="20"/>
      <c r="C17" s="12"/>
      <c r="D17" s="13" t="s">
        <v>239</v>
      </c>
      <c r="E17" s="241"/>
    </row>
    <row r="18" spans="2:5" ht="28.8" x14ac:dyDescent="0.3">
      <c r="B18" s="15" t="s">
        <v>241</v>
      </c>
      <c r="C18" s="244"/>
      <c r="D18" s="244"/>
      <c r="E18" s="244"/>
    </row>
    <row r="19" spans="2:5" ht="28.8" x14ac:dyDescent="0.3">
      <c r="B19" s="15" t="s">
        <v>242</v>
      </c>
      <c r="C19" s="244"/>
      <c r="D19" s="244"/>
      <c r="E19" s="244"/>
    </row>
    <row r="20" spans="2:5" ht="43.2" x14ac:dyDescent="0.3">
      <c r="B20" s="15" t="s">
        <v>243</v>
      </c>
      <c r="C20" s="245"/>
      <c r="D20" s="246"/>
      <c r="E20" s="247"/>
    </row>
    <row r="34" spans="2:5" x14ac:dyDescent="0.3">
      <c r="B34" t="s">
        <v>244</v>
      </c>
      <c r="D34" s="158" t="s">
        <v>245</v>
      </c>
      <c r="E34" s="158"/>
    </row>
  </sheetData>
  <mergeCells count="8">
    <mergeCell ref="D34:E34"/>
    <mergeCell ref="C13:D13"/>
    <mergeCell ref="E16:E17"/>
    <mergeCell ref="C11:E11"/>
    <mergeCell ref="C12:E12"/>
    <mergeCell ref="C18:E18"/>
    <mergeCell ref="C19:E19"/>
    <mergeCell ref="C20:E20"/>
  </mergeCells>
  <pageMargins left="0.7" right="0.7" top="0.75" bottom="0.75" header="0.3" footer="0.3"/>
  <pageSetup scale="8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2D14-8699-4ED2-991B-22603F4A97FF}">
  <sheetPr>
    <pageSetUpPr fitToPage="1"/>
  </sheetPr>
  <dimension ref="B1:O160"/>
  <sheetViews>
    <sheetView view="pageBreakPreview" topLeftCell="A147" zoomScaleNormal="55" zoomScaleSheetLayoutView="100" workbookViewId="0">
      <selection activeCell="S154" sqref="S154"/>
    </sheetView>
  </sheetViews>
  <sheetFormatPr defaultRowHeight="14.4" x14ac:dyDescent="0.3"/>
  <cols>
    <col min="1" max="1" width="4.44140625" customWidth="1"/>
    <col min="2" max="2" width="6.33203125" customWidth="1"/>
    <col min="3" max="3" width="13.5546875" customWidth="1"/>
    <col min="4" max="4" width="10.6640625" customWidth="1"/>
    <col min="5" max="6" width="6.5546875" customWidth="1"/>
    <col min="7" max="7" width="5.6640625" customWidth="1"/>
    <col min="8" max="9" width="6.33203125" customWidth="1"/>
    <col min="10" max="10" width="5.5546875" customWidth="1"/>
    <col min="11" max="11" width="5" customWidth="1"/>
    <col min="12" max="12" width="29" customWidth="1"/>
    <col min="13" max="13" width="3.6640625" customWidth="1"/>
    <col min="14" max="14" width="27.33203125" customWidth="1"/>
    <col min="15" max="15" width="21.109375" customWidth="1"/>
    <col min="16" max="16" width="15.109375" customWidth="1"/>
    <col min="249" max="249" width="15.109375" customWidth="1"/>
    <col min="250" max="250" width="6.33203125" customWidth="1"/>
    <col min="251" max="251" width="13.5546875" customWidth="1"/>
    <col min="252" max="252" width="10.6640625" customWidth="1"/>
    <col min="253" max="253" width="6" customWidth="1"/>
    <col min="254" max="254" width="5.6640625" customWidth="1"/>
    <col min="255" max="255" width="6" customWidth="1"/>
    <col min="256" max="256" width="5.5546875" customWidth="1"/>
    <col min="257" max="257" width="5.33203125" customWidth="1"/>
    <col min="258" max="258" width="10.6640625" customWidth="1"/>
    <col min="259" max="259" width="6.5546875" customWidth="1"/>
    <col min="260" max="260" width="5.6640625" customWidth="1"/>
    <col min="261" max="261" width="6.33203125" customWidth="1"/>
    <col min="262" max="262" width="5.5546875" customWidth="1"/>
    <col min="263" max="263" width="5" customWidth="1"/>
    <col min="264" max="264" width="11.44140625" customWidth="1"/>
    <col min="265" max="265" width="6.88671875" customWidth="1"/>
    <col min="266" max="266" width="6.33203125" customWidth="1"/>
    <col min="267" max="267" width="6.44140625" customWidth="1"/>
    <col min="268" max="268" width="29" customWidth="1"/>
    <col min="269" max="269" width="3.6640625" customWidth="1"/>
    <col min="270" max="270" width="27.33203125" customWidth="1"/>
    <col min="271" max="271" width="21.109375" customWidth="1"/>
    <col min="272" max="272" width="15.109375" customWidth="1"/>
    <col min="505" max="505" width="15.109375" customWidth="1"/>
    <col min="506" max="506" width="6.33203125" customWidth="1"/>
    <col min="507" max="507" width="13.5546875" customWidth="1"/>
    <col min="508" max="508" width="10.6640625" customWidth="1"/>
    <col min="509" max="509" width="6" customWidth="1"/>
    <col min="510" max="510" width="5.6640625" customWidth="1"/>
    <col min="511" max="511" width="6" customWidth="1"/>
    <col min="512" max="512" width="5.5546875" customWidth="1"/>
    <col min="513" max="513" width="5.33203125" customWidth="1"/>
    <col min="514" max="514" width="10.6640625" customWidth="1"/>
    <col min="515" max="515" width="6.5546875" customWidth="1"/>
    <col min="516" max="516" width="5.6640625" customWidth="1"/>
    <col min="517" max="517" width="6.33203125" customWidth="1"/>
    <col min="518" max="518" width="5.5546875" customWidth="1"/>
    <col min="519" max="519" width="5" customWidth="1"/>
    <col min="520" max="520" width="11.44140625" customWidth="1"/>
    <col min="521" max="521" width="6.88671875" customWidth="1"/>
    <col min="522" max="522" width="6.33203125" customWidth="1"/>
    <col min="523" max="523" width="6.44140625" customWidth="1"/>
    <col min="524" max="524" width="29" customWidth="1"/>
    <col min="525" max="525" width="3.6640625" customWidth="1"/>
    <col min="526" max="526" width="27.33203125" customWidth="1"/>
    <col min="527" max="527" width="21.109375" customWidth="1"/>
    <col min="528" max="528" width="15.109375" customWidth="1"/>
    <col min="761" max="761" width="15.109375" customWidth="1"/>
    <col min="762" max="762" width="6.33203125" customWidth="1"/>
    <col min="763" max="763" width="13.5546875" customWidth="1"/>
    <col min="764" max="764" width="10.6640625" customWidth="1"/>
    <col min="765" max="765" width="6" customWidth="1"/>
    <col min="766" max="766" width="5.6640625" customWidth="1"/>
    <col min="767" max="767" width="6" customWidth="1"/>
    <col min="768" max="768" width="5.5546875" customWidth="1"/>
    <col min="769" max="769" width="5.33203125" customWidth="1"/>
    <col min="770" max="770" width="10.6640625" customWidth="1"/>
    <col min="771" max="771" width="6.5546875" customWidth="1"/>
    <col min="772" max="772" width="5.6640625" customWidth="1"/>
    <col min="773" max="773" width="6.33203125" customWidth="1"/>
    <col min="774" max="774" width="5.5546875" customWidth="1"/>
    <col min="775" max="775" width="5" customWidth="1"/>
    <col min="776" max="776" width="11.44140625" customWidth="1"/>
    <col min="777" max="777" width="6.88671875" customWidth="1"/>
    <col min="778" max="778" width="6.33203125" customWidth="1"/>
    <col min="779" max="779" width="6.44140625" customWidth="1"/>
    <col min="780" max="780" width="29" customWidth="1"/>
    <col min="781" max="781" width="3.6640625" customWidth="1"/>
    <col min="782" max="782" width="27.33203125" customWidth="1"/>
    <col min="783" max="783" width="21.109375" customWidth="1"/>
    <col min="784" max="784" width="15.109375" customWidth="1"/>
    <col min="1017" max="1017" width="15.109375" customWidth="1"/>
    <col min="1018" max="1018" width="6.33203125" customWidth="1"/>
    <col min="1019" max="1019" width="13.5546875" customWidth="1"/>
    <col min="1020" max="1020" width="10.6640625" customWidth="1"/>
    <col min="1021" max="1021" width="6" customWidth="1"/>
    <col min="1022" max="1022" width="5.6640625" customWidth="1"/>
    <col min="1023" max="1023" width="6" customWidth="1"/>
    <col min="1024" max="1024" width="5.5546875" customWidth="1"/>
    <col min="1025" max="1025" width="5.33203125" customWidth="1"/>
    <col min="1026" max="1026" width="10.6640625" customWidth="1"/>
    <col min="1027" max="1027" width="6.5546875" customWidth="1"/>
    <col min="1028" max="1028" width="5.6640625" customWidth="1"/>
    <col min="1029" max="1029" width="6.33203125" customWidth="1"/>
    <col min="1030" max="1030" width="5.5546875" customWidth="1"/>
    <col min="1031" max="1031" width="5" customWidth="1"/>
    <col min="1032" max="1032" width="11.44140625" customWidth="1"/>
    <col min="1033" max="1033" width="6.88671875" customWidth="1"/>
    <col min="1034" max="1034" width="6.33203125" customWidth="1"/>
    <col min="1035" max="1035" width="6.44140625" customWidth="1"/>
    <col min="1036" max="1036" width="29" customWidth="1"/>
    <col min="1037" max="1037" width="3.6640625" customWidth="1"/>
    <col min="1038" max="1038" width="27.33203125" customWidth="1"/>
    <col min="1039" max="1039" width="21.109375" customWidth="1"/>
    <col min="1040" max="1040" width="15.109375" customWidth="1"/>
    <col min="1273" max="1273" width="15.109375" customWidth="1"/>
    <col min="1274" max="1274" width="6.33203125" customWidth="1"/>
    <col min="1275" max="1275" width="13.5546875" customWidth="1"/>
    <col min="1276" max="1276" width="10.6640625" customWidth="1"/>
    <col min="1277" max="1277" width="6" customWidth="1"/>
    <col min="1278" max="1278" width="5.6640625" customWidth="1"/>
    <col min="1279" max="1279" width="6" customWidth="1"/>
    <col min="1280" max="1280" width="5.5546875" customWidth="1"/>
    <col min="1281" max="1281" width="5.33203125" customWidth="1"/>
    <col min="1282" max="1282" width="10.6640625" customWidth="1"/>
    <col min="1283" max="1283" width="6.5546875" customWidth="1"/>
    <col min="1284" max="1284" width="5.6640625" customWidth="1"/>
    <col min="1285" max="1285" width="6.33203125" customWidth="1"/>
    <col min="1286" max="1286" width="5.5546875" customWidth="1"/>
    <col min="1287" max="1287" width="5" customWidth="1"/>
    <col min="1288" max="1288" width="11.44140625" customWidth="1"/>
    <col min="1289" max="1289" width="6.88671875" customWidth="1"/>
    <col min="1290" max="1290" width="6.33203125" customWidth="1"/>
    <col min="1291" max="1291" width="6.44140625" customWidth="1"/>
    <col min="1292" max="1292" width="29" customWidth="1"/>
    <col min="1293" max="1293" width="3.6640625" customWidth="1"/>
    <col min="1294" max="1294" width="27.33203125" customWidth="1"/>
    <col min="1295" max="1295" width="21.109375" customWidth="1"/>
    <col min="1296" max="1296" width="15.109375" customWidth="1"/>
    <col min="1529" max="1529" width="15.109375" customWidth="1"/>
    <col min="1530" max="1530" width="6.33203125" customWidth="1"/>
    <col min="1531" max="1531" width="13.5546875" customWidth="1"/>
    <col min="1532" max="1532" width="10.6640625" customWidth="1"/>
    <col min="1533" max="1533" width="6" customWidth="1"/>
    <col min="1534" max="1534" width="5.6640625" customWidth="1"/>
    <col min="1535" max="1535" width="6" customWidth="1"/>
    <col min="1536" max="1536" width="5.5546875" customWidth="1"/>
    <col min="1537" max="1537" width="5.33203125" customWidth="1"/>
    <col min="1538" max="1538" width="10.6640625" customWidth="1"/>
    <col min="1539" max="1539" width="6.5546875" customWidth="1"/>
    <col min="1540" max="1540" width="5.6640625" customWidth="1"/>
    <col min="1541" max="1541" width="6.33203125" customWidth="1"/>
    <col min="1542" max="1542" width="5.5546875" customWidth="1"/>
    <col min="1543" max="1543" width="5" customWidth="1"/>
    <col min="1544" max="1544" width="11.44140625" customWidth="1"/>
    <col min="1545" max="1545" width="6.88671875" customWidth="1"/>
    <col min="1546" max="1546" width="6.33203125" customWidth="1"/>
    <col min="1547" max="1547" width="6.44140625" customWidth="1"/>
    <col min="1548" max="1548" width="29" customWidth="1"/>
    <col min="1549" max="1549" width="3.6640625" customWidth="1"/>
    <col min="1550" max="1550" width="27.33203125" customWidth="1"/>
    <col min="1551" max="1551" width="21.109375" customWidth="1"/>
    <col min="1552" max="1552" width="15.109375" customWidth="1"/>
    <col min="1785" max="1785" width="15.109375" customWidth="1"/>
    <col min="1786" max="1786" width="6.33203125" customWidth="1"/>
    <col min="1787" max="1787" width="13.5546875" customWidth="1"/>
    <col min="1788" max="1788" width="10.6640625" customWidth="1"/>
    <col min="1789" max="1789" width="6" customWidth="1"/>
    <col min="1790" max="1790" width="5.6640625" customWidth="1"/>
    <col min="1791" max="1791" width="6" customWidth="1"/>
    <col min="1792" max="1792" width="5.5546875" customWidth="1"/>
    <col min="1793" max="1793" width="5.33203125" customWidth="1"/>
    <col min="1794" max="1794" width="10.6640625" customWidth="1"/>
    <col min="1795" max="1795" width="6.5546875" customWidth="1"/>
    <col min="1796" max="1796" width="5.6640625" customWidth="1"/>
    <col min="1797" max="1797" width="6.33203125" customWidth="1"/>
    <col min="1798" max="1798" width="5.5546875" customWidth="1"/>
    <col min="1799" max="1799" width="5" customWidth="1"/>
    <col min="1800" max="1800" width="11.44140625" customWidth="1"/>
    <col min="1801" max="1801" width="6.88671875" customWidth="1"/>
    <col min="1802" max="1802" width="6.33203125" customWidth="1"/>
    <col min="1803" max="1803" width="6.44140625" customWidth="1"/>
    <col min="1804" max="1804" width="29" customWidth="1"/>
    <col min="1805" max="1805" width="3.6640625" customWidth="1"/>
    <col min="1806" max="1806" width="27.33203125" customWidth="1"/>
    <col min="1807" max="1807" width="21.109375" customWidth="1"/>
    <col min="1808" max="1808" width="15.109375" customWidth="1"/>
    <col min="2041" max="2041" width="15.109375" customWidth="1"/>
    <col min="2042" max="2042" width="6.33203125" customWidth="1"/>
    <col min="2043" max="2043" width="13.5546875" customWidth="1"/>
    <col min="2044" max="2044" width="10.6640625" customWidth="1"/>
    <col min="2045" max="2045" width="6" customWidth="1"/>
    <col min="2046" max="2046" width="5.6640625" customWidth="1"/>
    <col min="2047" max="2047" width="6" customWidth="1"/>
    <col min="2048" max="2048" width="5.5546875" customWidth="1"/>
    <col min="2049" max="2049" width="5.33203125" customWidth="1"/>
    <col min="2050" max="2050" width="10.6640625" customWidth="1"/>
    <col min="2051" max="2051" width="6.5546875" customWidth="1"/>
    <col min="2052" max="2052" width="5.6640625" customWidth="1"/>
    <col min="2053" max="2053" width="6.33203125" customWidth="1"/>
    <col min="2054" max="2054" width="5.5546875" customWidth="1"/>
    <col min="2055" max="2055" width="5" customWidth="1"/>
    <col min="2056" max="2056" width="11.44140625" customWidth="1"/>
    <col min="2057" max="2057" width="6.88671875" customWidth="1"/>
    <col min="2058" max="2058" width="6.33203125" customWidth="1"/>
    <col min="2059" max="2059" width="6.44140625" customWidth="1"/>
    <col min="2060" max="2060" width="29" customWidth="1"/>
    <col min="2061" max="2061" width="3.6640625" customWidth="1"/>
    <col min="2062" max="2062" width="27.33203125" customWidth="1"/>
    <col min="2063" max="2063" width="21.109375" customWidth="1"/>
    <col min="2064" max="2064" width="15.109375" customWidth="1"/>
    <col min="2297" max="2297" width="15.109375" customWidth="1"/>
    <col min="2298" max="2298" width="6.33203125" customWidth="1"/>
    <col min="2299" max="2299" width="13.5546875" customWidth="1"/>
    <col min="2300" max="2300" width="10.6640625" customWidth="1"/>
    <col min="2301" max="2301" width="6" customWidth="1"/>
    <col min="2302" max="2302" width="5.6640625" customWidth="1"/>
    <col min="2303" max="2303" width="6" customWidth="1"/>
    <col min="2304" max="2304" width="5.5546875" customWidth="1"/>
    <col min="2305" max="2305" width="5.33203125" customWidth="1"/>
    <col min="2306" max="2306" width="10.6640625" customWidth="1"/>
    <col min="2307" max="2307" width="6.5546875" customWidth="1"/>
    <col min="2308" max="2308" width="5.6640625" customWidth="1"/>
    <col min="2309" max="2309" width="6.33203125" customWidth="1"/>
    <col min="2310" max="2310" width="5.5546875" customWidth="1"/>
    <col min="2311" max="2311" width="5" customWidth="1"/>
    <col min="2312" max="2312" width="11.44140625" customWidth="1"/>
    <col min="2313" max="2313" width="6.88671875" customWidth="1"/>
    <col min="2314" max="2314" width="6.33203125" customWidth="1"/>
    <col min="2315" max="2315" width="6.44140625" customWidth="1"/>
    <col min="2316" max="2316" width="29" customWidth="1"/>
    <col min="2317" max="2317" width="3.6640625" customWidth="1"/>
    <col min="2318" max="2318" width="27.33203125" customWidth="1"/>
    <col min="2319" max="2319" width="21.109375" customWidth="1"/>
    <col min="2320" max="2320" width="15.109375" customWidth="1"/>
    <col min="2553" max="2553" width="15.109375" customWidth="1"/>
    <col min="2554" max="2554" width="6.33203125" customWidth="1"/>
    <col min="2555" max="2555" width="13.5546875" customWidth="1"/>
    <col min="2556" max="2556" width="10.6640625" customWidth="1"/>
    <col min="2557" max="2557" width="6" customWidth="1"/>
    <col min="2558" max="2558" width="5.6640625" customWidth="1"/>
    <col min="2559" max="2559" width="6" customWidth="1"/>
    <col min="2560" max="2560" width="5.5546875" customWidth="1"/>
    <col min="2561" max="2561" width="5.33203125" customWidth="1"/>
    <col min="2562" max="2562" width="10.6640625" customWidth="1"/>
    <col min="2563" max="2563" width="6.5546875" customWidth="1"/>
    <col min="2564" max="2564" width="5.6640625" customWidth="1"/>
    <col min="2565" max="2565" width="6.33203125" customWidth="1"/>
    <col min="2566" max="2566" width="5.5546875" customWidth="1"/>
    <col min="2567" max="2567" width="5" customWidth="1"/>
    <col min="2568" max="2568" width="11.44140625" customWidth="1"/>
    <col min="2569" max="2569" width="6.88671875" customWidth="1"/>
    <col min="2570" max="2570" width="6.33203125" customWidth="1"/>
    <col min="2571" max="2571" width="6.44140625" customWidth="1"/>
    <col min="2572" max="2572" width="29" customWidth="1"/>
    <col min="2573" max="2573" width="3.6640625" customWidth="1"/>
    <col min="2574" max="2574" width="27.33203125" customWidth="1"/>
    <col min="2575" max="2575" width="21.109375" customWidth="1"/>
    <col min="2576" max="2576" width="15.109375" customWidth="1"/>
    <col min="2809" max="2809" width="15.109375" customWidth="1"/>
    <col min="2810" max="2810" width="6.33203125" customWidth="1"/>
    <col min="2811" max="2811" width="13.5546875" customWidth="1"/>
    <col min="2812" max="2812" width="10.6640625" customWidth="1"/>
    <col min="2813" max="2813" width="6" customWidth="1"/>
    <col min="2814" max="2814" width="5.6640625" customWidth="1"/>
    <col min="2815" max="2815" width="6" customWidth="1"/>
    <col min="2816" max="2816" width="5.5546875" customWidth="1"/>
    <col min="2817" max="2817" width="5.33203125" customWidth="1"/>
    <col min="2818" max="2818" width="10.6640625" customWidth="1"/>
    <col min="2819" max="2819" width="6.5546875" customWidth="1"/>
    <col min="2820" max="2820" width="5.6640625" customWidth="1"/>
    <col min="2821" max="2821" width="6.33203125" customWidth="1"/>
    <col min="2822" max="2822" width="5.5546875" customWidth="1"/>
    <col min="2823" max="2823" width="5" customWidth="1"/>
    <col min="2824" max="2824" width="11.44140625" customWidth="1"/>
    <col min="2825" max="2825" width="6.88671875" customWidth="1"/>
    <col min="2826" max="2826" width="6.33203125" customWidth="1"/>
    <col min="2827" max="2827" width="6.44140625" customWidth="1"/>
    <col min="2828" max="2828" width="29" customWidth="1"/>
    <col min="2829" max="2829" width="3.6640625" customWidth="1"/>
    <col min="2830" max="2830" width="27.33203125" customWidth="1"/>
    <col min="2831" max="2831" width="21.109375" customWidth="1"/>
    <col min="2832" max="2832" width="15.109375" customWidth="1"/>
    <col min="3065" max="3065" width="15.109375" customWidth="1"/>
    <col min="3066" max="3066" width="6.33203125" customWidth="1"/>
    <col min="3067" max="3067" width="13.5546875" customWidth="1"/>
    <col min="3068" max="3068" width="10.6640625" customWidth="1"/>
    <col min="3069" max="3069" width="6" customWidth="1"/>
    <col min="3070" max="3070" width="5.6640625" customWidth="1"/>
    <col min="3071" max="3071" width="6" customWidth="1"/>
    <col min="3072" max="3072" width="5.5546875" customWidth="1"/>
    <col min="3073" max="3073" width="5.33203125" customWidth="1"/>
    <col min="3074" max="3074" width="10.6640625" customWidth="1"/>
    <col min="3075" max="3075" width="6.5546875" customWidth="1"/>
    <col min="3076" max="3076" width="5.6640625" customWidth="1"/>
    <col min="3077" max="3077" width="6.33203125" customWidth="1"/>
    <col min="3078" max="3078" width="5.5546875" customWidth="1"/>
    <col min="3079" max="3079" width="5" customWidth="1"/>
    <col min="3080" max="3080" width="11.44140625" customWidth="1"/>
    <col min="3081" max="3081" width="6.88671875" customWidth="1"/>
    <col min="3082" max="3082" width="6.33203125" customWidth="1"/>
    <col min="3083" max="3083" width="6.44140625" customWidth="1"/>
    <col min="3084" max="3084" width="29" customWidth="1"/>
    <col min="3085" max="3085" width="3.6640625" customWidth="1"/>
    <col min="3086" max="3086" width="27.33203125" customWidth="1"/>
    <col min="3087" max="3087" width="21.109375" customWidth="1"/>
    <col min="3088" max="3088" width="15.109375" customWidth="1"/>
    <col min="3321" max="3321" width="15.109375" customWidth="1"/>
    <col min="3322" max="3322" width="6.33203125" customWidth="1"/>
    <col min="3323" max="3323" width="13.5546875" customWidth="1"/>
    <col min="3324" max="3324" width="10.6640625" customWidth="1"/>
    <col min="3325" max="3325" width="6" customWidth="1"/>
    <col min="3326" max="3326" width="5.6640625" customWidth="1"/>
    <col min="3327" max="3327" width="6" customWidth="1"/>
    <col min="3328" max="3328" width="5.5546875" customWidth="1"/>
    <col min="3329" max="3329" width="5.33203125" customWidth="1"/>
    <col min="3330" max="3330" width="10.6640625" customWidth="1"/>
    <col min="3331" max="3331" width="6.5546875" customWidth="1"/>
    <col min="3332" max="3332" width="5.6640625" customWidth="1"/>
    <col min="3333" max="3333" width="6.33203125" customWidth="1"/>
    <col min="3334" max="3334" width="5.5546875" customWidth="1"/>
    <col min="3335" max="3335" width="5" customWidth="1"/>
    <col min="3336" max="3336" width="11.44140625" customWidth="1"/>
    <col min="3337" max="3337" width="6.88671875" customWidth="1"/>
    <col min="3338" max="3338" width="6.33203125" customWidth="1"/>
    <col min="3339" max="3339" width="6.44140625" customWidth="1"/>
    <col min="3340" max="3340" width="29" customWidth="1"/>
    <col min="3341" max="3341" width="3.6640625" customWidth="1"/>
    <col min="3342" max="3342" width="27.33203125" customWidth="1"/>
    <col min="3343" max="3343" width="21.109375" customWidth="1"/>
    <col min="3344" max="3344" width="15.109375" customWidth="1"/>
    <col min="3577" max="3577" width="15.109375" customWidth="1"/>
    <col min="3578" max="3578" width="6.33203125" customWidth="1"/>
    <col min="3579" max="3579" width="13.5546875" customWidth="1"/>
    <col min="3580" max="3580" width="10.6640625" customWidth="1"/>
    <col min="3581" max="3581" width="6" customWidth="1"/>
    <col min="3582" max="3582" width="5.6640625" customWidth="1"/>
    <col min="3583" max="3583" width="6" customWidth="1"/>
    <col min="3584" max="3584" width="5.5546875" customWidth="1"/>
    <col min="3585" max="3585" width="5.33203125" customWidth="1"/>
    <col min="3586" max="3586" width="10.6640625" customWidth="1"/>
    <col min="3587" max="3587" width="6.5546875" customWidth="1"/>
    <col min="3588" max="3588" width="5.6640625" customWidth="1"/>
    <col min="3589" max="3589" width="6.33203125" customWidth="1"/>
    <col min="3590" max="3590" width="5.5546875" customWidth="1"/>
    <col min="3591" max="3591" width="5" customWidth="1"/>
    <col min="3592" max="3592" width="11.44140625" customWidth="1"/>
    <col min="3593" max="3593" width="6.88671875" customWidth="1"/>
    <col min="3594" max="3594" width="6.33203125" customWidth="1"/>
    <col min="3595" max="3595" width="6.44140625" customWidth="1"/>
    <col min="3596" max="3596" width="29" customWidth="1"/>
    <col min="3597" max="3597" width="3.6640625" customWidth="1"/>
    <col min="3598" max="3598" width="27.33203125" customWidth="1"/>
    <col min="3599" max="3599" width="21.109375" customWidth="1"/>
    <col min="3600" max="3600" width="15.109375" customWidth="1"/>
    <col min="3833" max="3833" width="15.109375" customWidth="1"/>
    <col min="3834" max="3834" width="6.33203125" customWidth="1"/>
    <col min="3835" max="3835" width="13.5546875" customWidth="1"/>
    <col min="3836" max="3836" width="10.6640625" customWidth="1"/>
    <col min="3837" max="3837" width="6" customWidth="1"/>
    <col min="3838" max="3838" width="5.6640625" customWidth="1"/>
    <col min="3839" max="3839" width="6" customWidth="1"/>
    <col min="3840" max="3840" width="5.5546875" customWidth="1"/>
    <col min="3841" max="3841" width="5.33203125" customWidth="1"/>
    <col min="3842" max="3842" width="10.6640625" customWidth="1"/>
    <col min="3843" max="3843" width="6.5546875" customWidth="1"/>
    <col min="3844" max="3844" width="5.6640625" customWidth="1"/>
    <col min="3845" max="3845" width="6.33203125" customWidth="1"/>
    <col min="3846" max="3846" width="5.5546875" customWidth="1"/>
    <col min="3847" max="3847" width="5" customWidth="1"/>
    <col min="3848" max="3848" width="11.44140625" customWidth="1"/>
    <col min="3849" max="3849" width="6.88671875" customWidth="1"/>
    <col min="3850" max="3850" width="6.33203125" customWidth="1"/>
    <col min="3851" max="3851" width="6.44140625" customWidth="1"/>
    <col min="3852" max="3852" width="29" customWidth="1"/>
    <col min="3853" max="3853" width="3.6640625" customWidth="1"/>
    <col min="3854" max="3854" width="27.33203125" customWidth="1"/>
    <col min="3855" max="3855" width="21.109375" customWidth="1"/>
    <col min="3856" max="3856" width="15.109375" customWidth="1"/>
    <col min="4089" max="4089" width="15.109375" customWidth="1"/>
    <col min="4090" max="4090" width="6.33203125" customWidth="1"/>
    <col min="4091" max="4091" width="13.5546875" customWidth="1"/>
    <col min="4092" max="4092" width="10.6640625" customWidth="1"/>
    <col min="4093" max="4093" width="6" customWidth="1"/>
    <col min="4094" max="4094" width="5.6640625" customWidth="1"/>
    <col min="4095" max="4095" width="6" customWidth="1"/>
    <col min="4096" max="4096" width="5.5546875" customWidth="1"/>
    <col min="4097" max="4097" width="5.33203125" customWidth="1"/>
    <col min="4098" max="4098" width="10.6640625" customWidth="1"/>
    <col min="4099" max="4099" width="6.5546875" customWidth="1"/>
    <col min="4100" max="4100" width="5.6640625" customWidth="1"/>
    <col min="4101" max="4101" width="6.33203125" customWidth="1"/>
    <col min="4102" max="4102" width="5.5546875" customWidth="1"/>
    <col min="4103" max="4103" width="5" customWidth="1"/>
    <col min="4104" max="4104" width="11.44140625" customWidth="1"/>
    <col min="4105" max="4105" width="6.88671875" customWidth="1"/>
    <col min="4106" max="4106" width="6.33203125" customWidth="1"/>
    <col min="4107" max="4107" width="6.44140625" customWidth="1"/>
    <col min="4108" max="4108" width="29" customWidth="1"/>
    <col min="4109" max="4109" width="3.6640625" customWidth="1"/>
    <col min="4110" max="4110" width="27.33203125" customWidth="1"/>
    <col min="4111" max="4111" width="21.109375" customWidth="1"/>
    <col min="4112" max="4112" width="15.109375" customWidth="1"/>
    <col min="4345" max="4345" width="15.109375" customWidth="1"/>
    <col min="4346" max="4346" width="6.33203125" customWidth="1"/>
    <col min="4347" max="4347" width="13.5546875" customWidth="1"/>
    <col min="4348" max="4348" width="10.6640625" customWidth="1"/>
    <col min="4349" max="4349" width="6" customWidth="1"/>
    <col min="4350" max="4350" width="5.6640625" customWidth="1"/>
    <col min="4351" max="4351" width="6" customWidth="1"/>
    <col min="4352" max="4352" width="5.5546875" customWidth="1"/>
    <col min="4353" max="4353" width="5.33203125" customWidth="1"/>
    <col min="4354" max="4354" width="10.6640625" customWidth="1"/>
    <col min="4355" max="4355" width="6.5546875" customWidth="1"/>
    <col min="4356" max="4356" width="5.6640625" customWidth="1"/>
    <col min="4357" max="4357" width="6.33203125" customWidth="1"/>
    <col min="4358" max="4358" width="5.5546875" customWidth="1"/>
    <col min="4359" max="4359" width="5" customWidth="1"/>
    <col min="4360" max="4360" width="11.44140625" customWidth="1"/>
    <col min="4361" max="4361" width="6.88671875" customWidth="1"/>
    <col min="4362" max="4362" width="6.33203125" customWidth="1"/>
    <col min="4363" max="4363" width="6.44140625" customWidth="1"/>
    <col min="4364" max="4364" width="29" customWidth="1"/>
    <col min="4365" max="4365" width="3.6640625" customWidth="1"/>
    <col min="4366" max="4366" width="27.33203125" customWidth="1"/>
    <col min="4367" max="4367" width="21.109375" customWidth="1"/>
    <col min="4368" max="4368" width="15.109375" customWidth="1"/>
    <col min="4601" max="4601" width="15.109375" customWidth="1"/>
    <col min="4602" max="4602" width="6.33203125" customWidth="1"/>
    <col min="4603" max="4603" width="13.5546875" customWidth="1"/>
    <col min="4604" max="4604" width="10.6640625" customWidth="1"/>
    <col min="4605" max="4605" width="6" customWidth="1"/>
    <col min="4606" max="4606" width="5.6640625" customWidth="1"/>
    <col min="4607" max="4607" width="6" customWidth="1"/>
    <col min="4608" max="4608" width="5.5546875" customWidth="1"/>
    <col min="4609" max="4609" width="5.33203125" customWidth="1"/>
    <col min="4610" max="4610" width="10.6640625" customWidth="1"/>
    <col min="4611" max="4611" width="6.5546875" customWidth="1"/>
    <col min="4612" max="4612" width="5.6640625" customWidth="1"/>
    <col min="4613" max="4613" width="6.33203125" customWidth="1"/>
    <col min="4614" max="4614" width="5.5546875" customWidth="1"/>
    <col min="4615" max="4615" width="5" customWidth="1"/>
    <col min="4616" max="4616" width="11.44140625" customWidth="1"/>
    <col min="4617" max="4617" width="6.88671875" customWidth="1"/>
    <col min="4618" max="4618" width="6.33203125" customWidth="1"/>
    <col min="4619" max="4619" width="6.44140625" customWidth="1"/>
    <col min="4620" max="4620" width="29" customWidth="1"/>
    <col min="4621" max="4621" width="3.6640625" customWidth="1"/>
    <col min="4622" max="4622" width="27.33203125" customWidth="1"/>
    <col min="4623" max="4623" width="21.109375" customWidth="1"/>
    <col min="4624" max="4624" width="15.109375" customWidth="1"/>
    <col min="4857" max="4857" width="15.109375" customWidth="1"/>
    <col min="4858" max="4858" width="6.33203125" customWidth="1"/>
    <col min="4859" max="4859" width="13.5546875" customWidth="1"/>
    <col min="4860" max="4860" width="10.6640625" customWidth="1"/>
    <col min="4861" max="4861" width="6" customWidth="1"/>
    <col min="4862" max="4862" width="5.6640625" customWidth="1"/>
    <col min="4863" max="4863" width="6" customWidth="1"/>
    <col min="4864" max="4864" width="5.5546875" customWidth="1"/>
    <col min="4865" max="4865" width="5.33203125" customWidth="1"/>
    <col min="4866" max="4866" width="10.6640625" customWidth="1"/>
    <col min="4867" max="4867" width="6.5546875" customWidth="1"/>
    <col min="4868" max="4868" width="5.6640625" customWidth="1"/>
    <col min="4869" max="4869" width="6.33203125" customWidth="1"/>
    <col min="4870" max="4870" width="5.5546875" customWidth="1"/>
    <col min="4871" max="4871" width="5" customWidth="1"/>
    <col min="4872" max="4872" width="11.44140625" customWidth="1"/>
    <col min="4873" max="4873" width="6.88671875" customWidth="1"/>
    <col min="4874" max="4874" width="6.33203125" customWidth="1"/>
    <col min="4875" max="4875" width="6.44140625" customWidth="1"/>
    <col min="4876" max="4876" width="29" customWidth="1"/>
    <col min="4877" max="4877" width="3.6640625" customWidth="1"/>
    <col min="4878" max="4878" width="27.33203125" customWidth="1"/>
    <col min="4879" max="4879" width="21.109375" customWidth="1"/>
    <col min="4880" max="4880" width="15.109375" customWidth="1"/>
    <col min="5113" max="5113" width="15.109375" customWidth="1"/>
    <col min="5114" max="5114" width="6.33203125" customWidth="1"/>
    <col min="5115" max="5115" width="13.5546875" customWidth="1"/>
    <col min="5116" max="5116" width="10.6640625" customWidth="1"/>
    <col min="5117" max="5117" width="6" customWidth="1"/>
    <col min="5118" max="5118" width="5.6640625" customWidth="1"/>
    <col min="5119" max="5119" width="6" customWidth="1"/>
    <col min="5120" max="5120" width="5.5546875" customWidth="1"/>
    <col min="5121" max="5121" width="5.33203125" customWidth="1"/>
    <col min="5122" max="5122" width="10.6640625" customWidth="1"/>
    <col min="5123" max="5123" width="6.5546875" customWidth="1"/>
    <col min="5124" max="5124" width="5.6640625" customWidth="1"/>
    <col min="5125" max="5125" width="6.33203125" customWidth="1"/>
    <col min="5126" max="5126" width="5.5546875" customWidth="1"/>
    <col min="5127" max="5127" width="5" customWidth="1"/>
    <col min="5128" max="5128" width="11.44140625" customWidth="1"/>
    <col min="5129" max="5129" width="6.88671875" customWidth="1"/>
    <col min="5130" max="5130" width="6.33203125" customWidth="1"/>
    <col min="5131" max="5131" width="6.44140625" customWidth="1"/>
    <col min="5132" max="5132" width="29" customWidth="1"/>
    <col min="5133" max="5133" width="3.6640625" customWidth="1"/>
    <col min="5134" max="5134" width="27.33203125" customWidth="1"/>
    <col min="5135" max="5135" width="21.109375" customWidth="1"/>
    <col min="5136" max="5136" width="15.109375" customWidth="1"/>
    <col min="5369" max="5369" width="15.109375" customWidth="1"/>
    <col min="5370" max="5370" width="6.33203125" customWidth="1"/>
    <col min="5371" max="5371" width="13.5546875" customWidth="1"/>
    <col min="5372" max="5372" width="10.6640625" customWidth="1"/>
    <col min="5373" max="5373" width="6" customWidth="1"/>
    <col min="5374" max="5374" width="5.6640625" customWidth="1"/>
    <col min="5375" max="5375" width="6" customWidth="1"/>
    <col min="5376" max="5376" width="5.5546875" customWidth="1"/>
    <col min="5377" max="5377" width="5.33203125" customWidth="1"/>
    <col min="5378" max="5378" width="10.6640625" customWidth="1"/>
    <col min="5379" max="5379" width="6.5546875" customWidth="1"/>
    <col min="5380" max="5380" width="5.6640625" customWidth="1"/>
    <col min="5381" max="5381" width="6.33203125" customWidth="1"/>
    <col min="5382" max="5382" width="5.5546875" customWidth="1"/>
    <col min="5383" max="5383" width="5" customWidth="1"/>
    <col min="5384" max="5384" width="11.44140625" customWidth="1"/>
    <col min="5385" max="5385" width="6.88671875" customWidth="1"/>
    <col min="5386" max="5386" width="6.33203125" customWidth="1"/>
    <col min="5387" max="5387" width="6.44140625" customWidth="1"/>
    <col min="5388" max="5388" width="29" customWidth="1"/>
    <col min="5389" max="5389" width="3.6640625" customWidth="1"/>
    <col min="5390" max="5390" width="27.33203125" customWidth="1"/>
    <col min="5391" max="5391" width="21.109375" customWidth="1"/>
    <col min="5392" max="5392" width="15.109375" customWidth="1"/>
    <col min="5625" max="5625" width="15.109375" customWidth="1"/>
    <col min="5626" max="5626" width="6.33203125" customWidth="1"/>
    <col min="5627" max="5627" width="13.5546875" customWidth="1"/>
    <col min="5628" max="5628" width="10.6640625" customWidth="1"/>
    <col min="5629" max="5629" width="6" customWidth="1"/>
    <col min="5630" max="5630" width="5.6640625" customWidth="1"/>
    <col min="5631" max="5631" width="6" customWidth="1"/>
    <col min="5632" max="5632" width="5.5546875" customWidth="1"/>
    <col min="5633" max="5633" width="5.33203125" customWidth="1"/>
    <col min="5634" max="5634" width="10.6640625" customWidth="1"/>
    <col min="5635" max="5635" width="6.5546875" customWidth="1"/>
    <col min="5636" max="5636" width="5.6640625" customWidth="1"/>
    <col min="5637" max="5637" width="6.33203125" customWidth="1"/>
    <col min="5638" max="5638" width="5.5546875" customWidth="1"/>
    <col min="5639" max="5639" width="5" customWidth="1"/>
    <col min="5640" max="5640" width="11.44140625" customWidth="1"/>
    <col min="5641" max="5641" width="6.88671875" customWidth="1"/>
    <col min="5642" max="5642" width="6.33203125" customWidth="1"/>
    <col min="5643" max="5643" width="6.44140625" customWidth="1"/>
    <col min="5644" max="5644" width="29" customWidth="1"/>
    <col min="5645" max="5645" width="3.6640625" customWidth="1"/>
    <col min="5646" max="5646" width="27.33203125" customWidth="1"/>
    <col min="5647" max="5647" width="21.109375" customWidth="1"/>
    <col min="5648" max="5648" width="15.109375" customWidth="1"/>
    <col min="5881" max="5881" width="15.109375" customWidth="1"/>
    <col min="5882" max="5882" width="6.33203125" customWidth="1"/>
    <col min="5883" max="5883" width="13.5546875" customWidth="1"/>
    <col min="5884" max="5884" width="10.6640625" customWidth="1"/>
    <col min="5885" max="5885" width="6" customWidth="1"/>
    <col min="5886" max="5886" width="5.6640625" customWidth="1"/>
    <col min="5887" max="5887" width="6" customWidth="1"/>
    <col min="5888" max="5888" width="5.5546875" customWidth="1"/>
    <col min="5889" max="5889" width="5.33203125" customWidth="1"/>
    <col min="5890" max="5890" width="10.6640625" customWidth="1"/>
    <col min="5891" max="5891" width="6.5546875" customWidth="1"/>
    <col min="5892" max="5892" width="5.6640625" customWidth="1"/>
    <col min="5893" max="5893" width="6.33203125" customWidth="1"/>
    <col min="5894" max="5894" width="5.5546875" customWidth="1"/>
    <col min="5895" max="5895" width="5" customWidth="1"/>
    <col min="5896" max="5896" width="11.44140625" customWidth="1"/>
    <col min="5897" max="5897" width="6.88671875" customWidth="1"/>
    <col min="5898" max="5898" width="6.33203125" customWidth="1"/>
    <col min="5899" max="5899" width="6.44140625" customWidth="1"/>
    <col min="5900" max="5900" width="29" customWidth="1"/>
    <col min="5901" max="5901" width="3.6640625" customWidth="1"/>
    <col min="5902" max="5902" width="27.33203125" customWidth="1"/>
    <col min="5903" max="5903" width="21.109375" customWidth="1"/>
    <col min="5904" max="5904" width="15.109375" customWidth="1"/>
    <col min="6137" max="6137" width="15.109375" customWidth="1"/>
    <col min="6138" max="6138" width="6.33203125" customWidth="1"/>
    <col min="6139" max="6139" width="13.5546875" customWidth="1"/>
    <col min="6140" max="6140" width="10.6640625" customWidth="1"/>
    <col min="6141" max="6141" width="6" customWidth="1"/>
    <col min="6142" max="6142" width="5.6640625" customWidth="1"/>
    <col min="6143" max="6143" width="6" customWidth="1"/>
    <col min="6144" max="6144" width="5.5546875" customWidth="1"/>
    <col min="6145" max="6145" width="5.33203125" customWidth="1"/>
    <col min="6146" max="6146" width="10.6640625" customWidth="1"/>
    <col min="6147" max="6147" width="6.5546875" customWidth="1"/>
    <col min="6148" max="6148" width="5.6640625" customWidth="1"/>
    <col min="6149" max="6149" width="6.33203125" customWidth="1"/>
    <col min="6150" max="6150" width="5.5546875" customWidth="1"/>
    <col min="6151" max="6151" width="5" customWidth="1"/>
    <col min="6152" max="6152" width="11.44140625" customWidth="1"/>
    <col min="6153" max="6153" width="6.88671875" customWidth="1"/>
    <col min="6154" max="6154" width="6.33203125" customWidth="1"/>
    <col min="6155" max="6155" width="6.44140625" customWidth="1"/>
    <col min="6156" max="6156" width="29" customWidth="1"/>
    <col min="6157" max="6157" width="3.6640625" customWidth="1"/>
    <col min="6158" max="6158" width="27.33203125" customWidth="1"/>
    <col min="6159" max="6159" width="21.109375" customWidth="1"/>
    <col min="6160" max="6160" width="15.109375" customWidth="1"/>
    <col min="6393" max="6393" width="15.109375" customWidth="1"/>
    <col min="6394" max="6394" width="6.33203125" customWidth="1"/>
    <col min="6395" max="6395" width="13.5546875" customWidth="1"/>
    <col min="6396" max="6396" width="10.6640625" customWidth="1"/>
    <col min="6397" max="6397" width="6" customWidth="1"/>
    <col min="6398" max="6398" width="5.6640625" customWidth="1"/>
    <col min="6399" max="6399" width="6" customWidth="1"/>
    <col min="6400" max="6400" width="5.5546875" customWidth="1"/>
    <col min="6401" max="6401" width="5.33203125" customWidth="1"/>
    <col min="6402" max="6402" width="10.6640625" customWidth="1"/>
    <col min="6403" max="6403" width="6.5546875" customWidth="1"/>
    <col min="6404" max="6404" width="5.6640625" customWidth="1"/>
    <col min="6405" max="6405" width="6.33203125" customWidth="1"/>
    <col min="6406" max="6406" width="5.5546875" customWidth="1"/>
    <col min="6407" max="6407" width="5" customWidth="1"/>
    <col min="6408" max="6408" width="11.44140625" customWidth="1"/>
    <col min="6409" max="6409" width="6.88671875" customWidth="1"/>
    <col min="6410" max="6410" width="6.33203125" customWidth="1"/>
    <col min="6411" max="6411" width="6.44140625" customWidth="1"/>
    <col min="6412" max="6412" width="29" customWidth="1"/>
    <col min="6413" max="6413" width="3.6640625" customWidth="1"/>
    <col min="6414" max="6414" width="27.33203125" customWidth="1"/>
    <col min="6415" max="6415" width="21.109375" customWidth="1"/>
    <col min="6416" max="6416" width="15.109375" customWidth="1"/>
    <col min="6649" max="6649" width="15.109375" customWidth="1"/>
    <col min="6650" max="6650" width="6.33203125" customWidth="1"/>
    <col min="6651" max="6651" width="13.5546875" customWidth="1"/>
    <col min="6652" max="6652" width="10.6640625" customWidth="1"/>
    <col min="6653" max="6653" width="6" customWidth="1"/>
    <col min="6654" max="6654" width="5.6640625" customWidth="1"/>
    <col min="6655" max="6655" width="6" customWidth="1"/>
    <col min="6656" max="6656" width="5.5546875" customWidth="1"/>
    <col min="6657" max="6657" width="5.33203125" customWidth="1"/>
    <col min="6658" max="6658" width="10.6640625" customWidth="1"/>
    <col min="6659" max="6659" width="6.5546875" customWidth="1"/>
    <col min="6660" max="6660" width="5.6640625" customWidth="1"/>
    <col min="6661" max="6661" width="6.33203125" customWidth="1"/>
    <col min="6662" max="6662" width="5.5546875" customWidth="1"/>
    <col min="6663" max="6663" width="5" customWidth="1"/>
    <col min="6664" max="6664" width="11.44140625" customWidth="1"/>
    <col min="6665" max="6665" width="6.88671875" customWidth="1"/>
    <col min="6666" max="6666" width="6.33203125" customWidth="1"/>
    <col min="6667" max="6667" width="6.44140625" customWidth="1"/>
    <col min="6668" max="6668" width="29" customWidth="1"/>
    <col min="6669" max="6669" width="3.6640625" customWidth="1"/>
    <col min="6670" max="6670" width="27.33203125" customWidth="1"/>
    <col min="6671" max="6671" width="21.109375" customWidth="1"/>
    <col min="6672" max="6672" width="15.109375" customWidth="1"/>
    <col min="6905" max="6905" width="15.109375" customWidth="1"/>
    <col min="6906" max="6906" width="6.33203125" customWidth="1"/>
    <col min="6907" max="6907" width="13.5546875" customWidth="1"/>
    <col min="6908" max="6908" width="10.6640625" customWidth="1"/>
    <col min="6909" max="6909" width="6" customWidth="1"/>
    <col min="6910" max="6910" width="5.6640625" customWidth="1"/>
    <col min="6911" max="6911" width="6" customWidth="1"/>
    <col min="6912" max="6912" width="5.5546875" customWidth="1"/>
    <col min="6913" max="6913" width="5.33203125" customWidth="1"/>
    <col min="6914" max="6914" width="10.6640625" customWidth="1"/>
    <col min="6915" max="6915" width="6.5546875" customWidth="1"/>
    <col min="6916" max="6916" width="5.6640625" customWidth="1"/>
    <col min="6917" max="6917" width="6.33203125" customWidth="1"/>
    <col min="6918" max="6918" width="5.5546875" customWidth="1"/>
    <col min="6919" max="6919" width="5" customWidth="1"/>
    <col min="6920" max="6920" width="11.44140625" customWidth="1"/>
    <col min="6921" max="6921" width="6.88671875" customWidth="1"/>
    <col min="6922" max="6922" width="6.33203125" customWidth="1"/>
    <col min="6923" max="6923" width="6.44140625" customWidth="1"/>
    <col min="6924" max="6924" width="29" customWidth="1"/>
    <col min="6925" max="6925" width="3.6640625" customWidth="1"/>
    <col min="6926" max="6926" width="27.33203125" customWidth="1"/>
    <col min="6927" max="6927" width="21.109375" customWidth="1"/>
    <col min="6928" max="6928" width="15.109375" customWidth="1"/>
    <col min="7161" max="7161" width="15.109375" customWidth="1"/>
    <col min="7162" max="7162" width="6.33203125" customWidth="1"/>
    <col min="7163" max="7163" width="13.5546875" customWidth="1"/>
    <col min="7164" max="7164" width="10.6640625" customWidth="1"/>
    <col min="7165" max="7165" width="6" customWidth="1"/>
    <col min="7166" max="7166" width="5.6640625" customWidth="1"/>
    <col min="7167" max="7167" width="6" customWidth="1"/>
    <col min="7168" max="7168" width="5.5546875" customWidth="1"/>
    <col min="7169" max="7169" width="5.33203125" customWidth="1"/>
    <col min="7170" max="7170" width="10.6640625" customWidth="1"/>
    <col min="7171" max="7171" width="6.5546875" customWidth="1"/>
    <col min="7172" max="7172" width="5.6640625" customWidth="1"/>
    <col min="7173" max="7173" width="6.33203125" customWidth="1"/>
    <col min="7174" max="7174" width="5.5546875" customWidth="1"/>
    <col min="7175" max="7175" width="5" customWidth="1"/>
    <col min="7176" max="7176" width="11.44140625" customWidth="1"/>
    <col min="7177" max="7177" width="6.88671875" customWidth="1"/>
    <col min="7178" max="7178" width="6.33203125" customWidth="1"/>
    <col min="7179" max="7179" width="6.44140625" customWidth="1"/>
    <col min="7180" max="7180" width="29" customWidth="1"/>
    <col min="7181" max="7181" width="3.6640625" customWidth="1"/>
    <col min="7182" max="7182" width="27.33203125" customWidth="1"/>
    <col min="7183" max="7183" width="21.109375" customWidth="1"/>
    <col min="7184" max="7184" width="15.109375" customWidth="1"/>
    <col min="7417" max="7417" width="15.109375" customWidth="1"/>
    <col min="7418" max="7418" width="6.33203125" customWidth="1"/>
    <col min="7419" max="7419" width="13.5546875" customWidth="1"/>
    <col min="7420" max="7420" width="10.6640625" customWidth="1"/>
    <col min="7421" max="7421" width="6" customWidth="1"/>
    <col min="7422" max="7422" width="5.6640625" customWidth="1"/>
    <col min="7423" max="7423" width="6" customWidth="1"/>
    <col min="7424" max="7424" width="5.5546875" customWidth="1"/>
    <col min="7425" max="7425" width="5.33203125" customWidth="1"/>
    <col min="7426" max="7426" width="10.6640625" customWidth="1"/>
    <col min="7427" max="7427" width="6.5546875" customWidth="1"/>
    <col min="7428" max="7428" width="5.6640625" customWidth="1"/>
    <col min="7429" max="7429" width="6.33203125" customWidth="1"/>
    <col min="7430" max="7430" width="5.5546875" customWidth="1"/>
    <col min="7431" max="7431" width="5" customWidth="1"/>
    <col min="7432" max="7432" width="11.44140625" customWidth="1"/>
    <col min="7433" max="7433" width="6.88671875" customWidth="1"/>
    <col min="7434" max="7434" width="6.33203125" customWidth="1"/>
    <col min="7435" max="7435" width="6.44140625" customWidth="1"/>
    <col min="7436" max="7436" width="29" customWidth="1"/>
    <col min="7437" max="7437" width="3.6640625" customWidth="1"/>
    <col min="7438" max="7438" width="27.33203125" customWidth="1"/>
    <col min="7439" max="7439" width="21.109375" customWidth="1"/>
    <col min="7440" max="7440" width="15.109375" customWidth="1"/>
    <col min="7673" max="7673" width="15.109375" customWidth="1"/>
    <col min="7674" max="7674" width="6.33203125" customWidth="1"/>
    <col min="7675" max="7675" width="13.5546875" customWidth="1"/>
    <col min="7676" max="7676" width="10.6640625" customWidth="1"/>
    <col min="7677" max="7677" width="6" customWidth="1"/>
    <col min="7678" max="7678" width="5.6640625" customWidth="1"/>
    <col min="7679" max="7679" width="6" customWidth="1"/>
    <col min="7680" max="7680" width="5.5546875" customWidth="1"/>
    <col min="7681" max="7681" width="5.33203125" customWidth="1"/>
    <col min="7682" max="7682" width="10.6640625" customWidth="1"/>
    <col min="7683" max="7683" width="6.5546875" customWidth="1"/>
    <col min="7684" max="7684" width="5.6640625" customWidth="1"/>
    <col min="7685" max="7685" width="6.33203125" customWidth="1"/>
    <col min="7686" max="7686" width="5.5546875" customWidth="1"/>
    <col min="7687" max="7687" width="5" customWidth="1"/>
    <col min="7688" max="7688" width="11.44140625" customWidth="1"/>
    <col min="7689" max="7689" width="6.88671875" customWidth="1"/>
    <col min="7690" max="7690" width="6.33203125" customWidth="1"/>
    <col min="7691" max="7691" width="6.44140625" customWidth="1"/>
    <col min="7692" max="7692" width="29" customWidth="1"/>
    <col min="7693" max="7693" width="3.6640625" customWidth="1"/>
    <col min="7694" max="7694" width="27.33203125" customWidth="1"/>
    <col min="7695" max="7695" width="21.109375" customWidth="1"/>
    <col min="7696" max="7696" width="15.109375" customWidth="1"/>
    <col min="7929" max="7929" width="15.109375" customWidth="1"/>
    <col min="7930" max="7930" width="6.33203125" customWidth="1"/>
    <col min="7931" max="7931" width="13.5546875" customWidth="1"/>
    <col min="7932" max="7932" width="10.6640625" customWidth="1"/>
    <col min="7933" max="7933" width="6" customWidth="1"/>
    <col min="7934" max="7934" width="5.6640625" customWidth="1"/>
    <col min="7935" max="7935" width="6" customWidth="1"/>
    <col min="7936" max="7936" width="5.5546875" customWidth="1"/>
    <col min="7937" max="7937" width="5.33203125" customWidth="1"/>
    <col min="7938" max="7938" width="10.6640625" customWidth="1"/>
    <col min="7939" max="7939" width="6.5546875" customWidth="1"/>
    <col min="7940" max="7940" width="5.6640625" customWidth="1"/>
    <col min="7941" max="7941" width="6.33203125" customWidth="1"/>
    <col min="7942" max="7942" width="5.5546875" customWidth="1"/>
    <col min="7943" max="7943" width="5" customWidth="1"/>
    <col min="7944" max="7944" width="11.44140625" customWidth="1"/>
    <col min="7945" max="7945" width="6.88671875" customWidth="1"/>
    <col min="7946" max="7946" width="6.33203125" customWidth="1"/>
    <col min="7947" max="7947" width="6.44140625" customWidth="1"/>
    <col min="7948" max="7948" width="29" customWidth="1"/>
    <col min="7949" max="7949" width="3.6640625" customWidth="1"/>
    <col min="7950" max="7950" width="27.33203125" customWidth="1"/>
    <col min="7951" max="7951" width="21.109375" customWidth="1"/>
    <col min="7952" max="7952" width="15.109375" customWidth="1"/>
    <col min="8185" max="8185" width="15.109375" customWidth="1"/>
    <col min="8186" max="8186" width="6.33203125" customWidth="1"/>
    <col min="8187" max="8187" width="13.5546875" customWidth="1"/>
    <col min="8188" max="8188" width="10.6640625" customWidth="1"/>
    <col min="8189" max="8189" width="6" customWidth="1"/>
    <col min="8190" max="8190" width="5.6640625" customWidth="1"/>
    <col min="8191" max="8191" width="6" customWidth="1"/>
    <col min="8192" max="8192" width="5.5546875" customWidth="1"/>
    <col min="8193" max="8193" width="5.33203125" customWidth="1"/>
    <col min="8194" max="8194" width="10.6640625" customWidth="1"/>
    <col min="8195" max="8195" width="6.5546875" customWidth="1"/>
    <col min="8196" max="8196" width="5.6640625" customWidth="1"/>
    <col min="8197" max="8197" width="6.33203125" customWidth="1"/>
    <col min="8198" max="8198" width="5.5546875" customWidth="1"/>
    <col min="8199" max="8199" width="5" customWidth="1"/>
    <col min="8200" max="8200" width="11.44140625" customWidth="1"/>
    <col min="8201" max="8201" width="6.88671875" customWidth="1"/>
    <col min="8202" max="8202" width="6.33203125" customWidth="1"/>
    <col min="8203" max="8203" width="6.44140625" customWidth="1"/>
    <col min="8204" max="8204" width="29" customWidth="1"/>
    <col min="8205" max="8205" width="3.6640625" customWidth="1"/>
    <col min="8206" max="8206" width="27.33203125" customWidth="1"/>
    <col min="8207" max="8207" width="21.109375" customWidth="1"/>
    <col min="8208" max="8208" width="15.109375" customWidth="1"/>
    <col min="8441" max="8441" width="15.109375" customWidth="1"/>
    <col min="8442" max="8442" width="6.33203125" customWidth="1"/>
    <col min="8443" max="8443" width="13.5546875" customWidth="1"/>
    <col min="8444" max="8444" width="10.6640625" customWidth="1"/>
    <col min="8445" max="8445" width="6" customWidth="1"/>
    <col min="8446" max="8446" width="5.6640625" customWidth="1"/>
    <col min="8447" max="8447" width="6" customWidth="1"/>
    <col min="8448" max="8448" width="5.5546875" customWidth="1"/>
    <col min="8449" max="8449" width="5.33203125" customWidth="1"/>
    <col min="8450" max="8450" width="10.6640625" customWidth="1"/>
    <col min="8451" max="8451" width="6.5546875" customWidth="1"/>
    <col min="8452" max="8452" width="5.6640625" customWidth="1"/>
    <col min="8453" max="8453" width="6.33203125" customWidth="1"/>
    <col min="8454" max="8454" width="5.5546875" customWidth="1"/>
    <col min="8455" max="8455" width="5" customWidth="1"/>
    <col min="8456" max="8456" width="11.44140625" customWidth="1"/>
    <col min="8457" max="8457" width="6.88671875" customWidth="1"/>
    <col min="8458" max="8458" width="6.33203125" customWidth="1"/>
    <col min="8459" max="8459" width="6.44140625" customWidth="1"/>
    <col min="8460" max="8460" width="29" customWidth="1"/>
    <col min="8461" max="8461" width="3.6640625" customWidth="1"/>
    <col min="8462" max="8462" width="27.33203125" customWidth="1"/>
    <col min="8463" max="8463" width="21.109375" customWidth="1"/>
    <col min="8464" max="8464" width="15.109375" customWidth="1"/>
    <col min="8697" max="8697" width="15.109375" customWidth="1"/>
    <col min="8698" max="8698" width="6.33203125" customWidth="1"/>
    <col min="8699" max="8699" width="13.5546875" customWidth="1"/>
    <col min="8700" max="8700" width="10.6640625" customWidth="1"/>
    <col min="8701" max="8701" width="6" customWidth="1"/>
    <col min="8702" max="8702" width="5.6640625" customWidth="1"/>
    <col min="8703" max="8703" width="6" customWidth="1"/>
    <col min="8704" max="8704" width="5.5546875" customWidth="1"/>
    <col min="8705" max="8705" width="5.33203125" customWidth="1"/>
    <col min="8706" max="8706" width="10.6640625" customWidth="1"/>
    <col min="8707" max="8707" width="6.5546875" customWidth="1"/>
    <col min="8708" max="8708" width="5.6640625" customWidth="1"/>
    <col min="8709" max="8709" width="6.33203125" customWidth="1"/>
    <col min="8710" max="8710" width="5.5546875" customWidth="1"/>
    <col min="8711" max="8711" width="5" customWidth="1"/>
    <col min="8712" max="8712" width="11.44140625" customWidth="1"/>
    <col min="8713" max="8713" width="6.88671875" customWidth="1"/>
    <col min="8714" max="8714" width="6.33203125" customWidth="1"/>
    <col min="8715" max="8715" width="6.44140625" customWidth="1"/>
    <col min="8716" max="8716" width="29" customWidth="1"/>
    <col min="8717" max="8717" width="3.6640625" customWidth="1"/>
    <col min="8718" max="8718" width="27.33203125" customWidth="1"/>
    <col min="8719" max="8719" width="21.109375" customWidth="1"/>
    <col min="8720" max="8720" width="15.109375" customWidth="1"/>
    <col min="8953" max="8953" width="15.109375" customWidth="1"/>
    <col min="8954" max="8954" width="6.33203125" customWidth="1"/>
    <col min="8955" max="8955" width="13.5546875" customWidth="1"/>
    <col min="8956" max="8956" width="10.6640625" customWidth="1"/>
    <col min="8957" max="8957" width="6" customWidth="1"/>
    <col min="8958" max="8958" width="5.6640625" customWidth="1"/>
    <col min="8959" max="8959" width="6" customWidth="1"/>
    <col min="8960" max="8960" width="5.5546875" customWidth="1"/>
    <col min="8961" max="8961" width="5.33203125" customWidth="1"/>
    <col min="8962" max="8962" width="10.6640625" customWidth="1"/>
    <col min="8963" max="8963" width="6.5546875" customWidth="1"/>
    <col min="8964" max="8964" width="5.6640625" customWidth="1"/>
    <col min="8965" max="8965" width="6.33203125" customWidth="1"/>
    <col min="8966" max="8966" width="5.5546875" customWidth="1"/>
    <col min="8967" max="8967" width="5" customWidth="1"/>
    <col min="8968" max="8968" width="11.44140625" customWidth="1"/>
    <col min="8969" max="8969" width="6.88671875" customWidth="1"/>
    <col min="8970" max="8970" width="6.33203125" customWidth="1"/>
    <col min="8971" max="8971" width="6.44140625" customWidth="1"/>
    <col min="8972" max="8972" width="29" customWidth="1"/>
    <col min="8973" max="8973" width="3.6640625" customWidth="1"/>
    <col min="8974" max="8974" width="27.33203125" customWidth="1"/>
    <col min="8975" max="8975" width="21.109375" customWidth="1"/>
    <col min="8976" max="8976" width="15.109375" customWidth="1"/>
    <col min="9209" max="9209" width="15.109375" customWidth="1"/>
    <col min="9210" max="9210" width="6.33203125" customWidth="1"/>
    <col min="9211" max="9211" width="13.5546875" customWidth="1"/>
    <col min="9212" max="9212" width="10.6640625" customWidth="1"/>
    <col min="9213" max="9213" width="6" customWidth="1"/>
    <col min="9214" max="9214" width="5.6640625" customWidth="1"/>
    <col min="9215" max="9215" width="6" customWidth="1"/>
    <col min="9216" max="9216" width="5.5546875" customWidth="1"/>
    <col min="9217" max="9217" width="5.33203125" customWidth="1"/>
    <col min="9218" max="9218" width="10.6640625" customWidth="1"/>
    <col min="9219" max="9219" width="6.5546875" customWidth="1"/>
    <col min="9220" max="9220" width="5.6640625" customWidth="1"/>
    <col min="9221" max="9221" width="6.33203125" customWidth="1"/>
    <col min="9222" max="9222" width="5.5546875" customWidth="1"/>
    <col min="9223" max="9223" width="5" customWidth="1"/>
    <col min="9224" max="9224" width="11.44140625" customWidth="1"/>
    <col min="9225" max="9225" width="6.88671875" customWidth="1"/>
    <col min="9226" max="9226" width="6.33203125" customWidth="1"/>
    <col min="9227" max="9227" width="6.44140625" customWidth="1"/>
    <col min="9228" max="9228" width="29" customWidth="1"/>
    <col min="9229" max="9229" width="3.6640625" customWidth="1"/>
    <col min="9230" max="9230" width="27.33203125" customWidth="1"/>
    <col min="9231" max="9231" width="21.109375" customWidth="1"/>
    <col min="9232" max="9232" width="15.109375" customWidth="1"/>
    <col min="9465" max="9465" width="15.109375" customWidth="1"/>
    <col min="9466" max="9466" width="6.33203125" customWidth="1"/>
    <col min="9467" max="9467" width="13.5546875" customWidth="1"/>
    <col min="9468" max="9468" width="10.6640625" customWidth="1"/>
    <col min="9469" max="9469" width="6" customWidth="1"/>
    <col min="9470" max="9470" width="5.6640625" customWidth="1"/>
    <col min="9471" max="9471" width="6" customWidth="1"/>
    <col min="9472" max="9472" width="5.5546875" customWidth="1"/>
    <col min="9473" max="9473" width="5.33203125" customWidth="1"/>
    <col min="9474" max="9474" width="10.6640625" customWidth="1"/>
    <col min="9475" max="9475" width="6.5546875" customWidth="1"/>
    <col min="9476" max="9476" width="5.6640625" customWidth="1"/>
    <col min="9477" max="9477" width="6.33203125" customWidth="1"/>
    <col min="9478" max="9478" width="5.5546875" customWidth="1"/>
    <col min="9479" max="9479" width="5" customWidth="1"/>
    <col min="9480" max="9480" width="11.44140625" customWidth="1"/>
    <col min="9481" max="9481" width="6.88671875" customWidth="1"/>
    <col min="9482" max="9482" width="6.33203125" customWidth="1"/>
    <col min="9483" max="9483" width="6.44140625" customWidth="1"/>
    <col min="9484" max="9484" width="29" customWidth="1"/>
    <col min="9485" max="9485" width="3.6640625" customWidth="1"/>
    <col min="9486" max="9486" width="27.33203125" customWidth="1"/>
    <col min="9487" max="9487" width="21.109375" customWidth="1"/>
    <col min="9488" max="9488" width="15.109375" customWidth="1"/>
    <col min="9721" max="9721" width="15.109375" customWidth="1"/>
    <col min="9722" max="9722" width="6.33203125" customWidth="1"/>
    <col min="9723" max="9723" width="13.5546875" customWidth="1"/>
    <col min="9724" max="9724" width="10.6640625" customWidth="1"/>
    <col min="9725" max="9725" width="6" customWidth="1"/>
    <col min="9726" max="9726" width="5.6640625" customWidth="1"/>
    <col min="9727" max="9727" width="6" customWidth="1"/>
    <col min="9728" max="9728" width="5.5546875" customWidth="1"/>
    <col min="9729" max="9729" width="5.33203125" customWidth="1"/>
    <col min="9730" max="9730" width="10.6640625" customWidth="1"/>
    <col min="9731" max="9731" width="6.5546875" customWidth="1"/>
    <col min="9732" max="9732" width="5.6640625" customWidth="1"/>
    <col min="9733" max="9733" width="6.33203125" customWidth="1"/>
    <col min="9734" max="9734" width="5.5546875" customWidth="1"/>
    <col min="9735" max="9735" width="5" customWidth="1"/>
    <col min="9736" max="9736" width="11.44140625" customWidth="1"/>
    <col min="9737" max="9737" width="6.88671875" customWidth="1"/>
    <col min="9738" max="9738" width="6.33203125" customWidth="1"/>
    <col min="9739" max="9739" width="6.44140625" customWidth="1"/>
    <col min="9740" max="9740" width="29" customWidth="1"/>
    <col min="9741" max="9741" width="3.6640625" customWidth="1"/>
    <col min="9742" max="9742" width="27.33203125" customWidth="1"/>
    <col min="9743" max="9743" width="21.109375" customWidth="1"/>
    <col min="9744" max="9744" width="15.109375" customWidth="1"/>
    <col min="9977" max="9977" width="15.109375" customWidth="1"/>
    <col min="9978" max="9978" width="6.33203125" customWidth="1"/>
    <col min="9979" max="9979" width="13.5546875" customWidth="1"/>
    <col min="9980" max="9980" width="10.6640625" customWidth="1"/>
    <col min="9981" max="9981" width="6" customWidth="1"/>
    <col min="9982" max="9982" width="5.6640625" customWidth="1"/>
    <col min="9983" max="9983" width="6" customWidth="1"/>
    <col min="9984" max="9984" width="5.5546875" customWidth="1"/>
    <col min="9985" max="9985" width="5.33203125" customWidth="1"/>
    <col min="9986" max="9986" width="10.6640625" customWidth="1"/>
    <col min="9987" max="9987" width="6.5546875" customWidth="1"/>
    <col min="9988" max="9988" width="5.6640625" customWidth="1"/>
    <col min="9989" max="9989" width="6.33203125" customWidth="1"/>
    <col min="9990" max="9990" width="5.5546875" customWidth="1"/>
    <col min="9991" max="9991" width="5" customWidth="1"/>
    <col min="9992" max="9992" width="11.44140625" customWidth="1"/>
    <col min="9993" max="9993" width="6.88671875" customWidth="1"/>
    <col min="9994" max="9994" width="6.33203125" customWidth="1"/>
    <col min="9995" max="9995" width="6.44140625" customWidth="1"/>
    <col min="9996" max="9996" width="29" customWidth="1"/>
    <col min="9997" max="9997" width="3.6640625" customWidth="1"/>
    <col min="9998" max="9998" width="27.33203125" customWidth="1"/>
    <col min="9999" max="9999" width="21.109375" customWidth="1"/>
    <col min="10000" max="10000" width="15.109375" customWidth="1"/>
    <col min="10233" max="10233" width="15.109375" customWidth="1"/>
    <col min="10234" max="10234" width="6.33203125" customWidth="1"/>
    <col min="10235" max="10235" width="13.5546875" customWidth="1"/>
    <col min="10236" max="10236" width="10.6640625" customWidth="1"/>
    <col min="10237" max="10237" width="6" customWidth="1"/>
    <col min="10238" max="10238" width="5.6640625" customWidth="1"/>
    <col min="10239" max="10239" width="6" customWidth="1"/>
    <col min="10240" max="10240" width="5.5546875" customWidth="1"/>
    <col min="10241" max="10241" width="5.33203125" customWidth="1"/>
    <col min="10242" max="10242" width="10.6640625" customWidth="1"/>
    <col min="10243" max="10243" width="6.5546875" customWidth="1"/>
    <col min="10244" max="10244" width="5.6640625" customWidth="1"/>
    <col min="10245" max="10245" width="6.33203125" customWidth="1"/>
    <col min="10246" max="10246" width="5.5546875" customWidth="1"/>
    <col min="10247" max="10247" width="5" customWidth="1"/>
    <col min="10248" max="10248" width="11.44140625" customWidth="1"/>
    <col min="10249" max="10249" width="6.88671875" customWidth="1"/>
    <col min="10250" max="10250" width="6.33203125" customWidth="1"/>
    <col min="10251" max="10251" width="6.44140625" customWidth="1"/>
    <col min="10252" max="10252" width="29" customWidth="1"/>
    <col min="10253" max="10253" width="3.6640625" customWidth="1"/>
    <col min="10254" max="10254" width="27.33203125" customWidth="1"/>
    <col min="10255" max="10255" width="21.109375" customWidth="1"/>
    <col min="10256" max="10256" width="15.109375" customWidth="1"/>
    <col min="10489" max="10489" width="15.109375" customWidth="1"/>
    <col min="10490" max="10490" width="6.33203125" customWidth="1"/>
    <col min="10491" max="10491" width="13.5546875" customWidth="1"/>
    <col min="10492" max="10492" width="10.6640625" customWidth="1"/>
    <col min="10493" max="10493" width="6" customWidth="1"/>
    <col min="10494" max="10494" width="5.6640625" customWidth="1"/>
    <col min="10495" max="10495" width="6" customWidth="1"/>
    <col min="10496" max="10496" width="5.5546875" customWidth="1"/>
    <col min="10497" max="10497" width="5.33203125" customWidth="1"/>
    <col min="10498" max="10498" width="10.6640625" customWidth="1"/>
    <col min="10499" max="10499" width="6.5546875" customWidth="1"/>
    <col min="10500" max="10500" width="5.6640625" customWidth="1"/>
    <col min="10501" max="10501" width="6.33203125" customWidth="1"/>
    <col min="10502" max="10502" width="5.5546875" customWidth="1"/>
    <col min="10503" max="10503" width="5" customWidth="1"/>
    <col min="10504" max="10504" width="11.44140625" customWidth="1"/>
    <col min="10505" max="10505" width="6.88671875" customWidth="1"/>
    <col min="10506" max="10506" width="6.33203125" customWidth="1"/>
    <col min="10507" max="10507" width="6.44140625" customWidth="1"/>
    <col min="10508" max="10508" width="29" customWidth="1"/>
    <col min="10509" max="10509" width="3.6640625" customWidth="1"/>
    <col min="10510" max="10510" width="27.33203125" customWidth="1"/>
    <col min="10511" max="10511" width="21.109375" customWidth="1"/>
    <col min="10512" max="10512" width="15.109375" customWidth="1"/>
    <col min="10745" max="10745" width="15.109375" customWidth="1"/>
    <col min="10746" max="10746" width="6.33203125" customWidth="1"/>
    <col min="10747" max="10747" width="13.5546875" customWidth="1"/>
    <col min="10748" max="10748" width="10.6640625" customWidth="1"/>
    <col min="10749" max="10749" width="6" customWidth="1"/>
    <col min="10750" max="10750" width="5.6640625" customWidth="1"/>
    <col min="10751" max="10751" width="6" customWidth="1"/>
    <col min="10752" max="10752" width="5.5546875" customWidth="1"/>
    <col min="10753" max="10753" width="5.33203125" customWidth="1"/>
    <col min="10754" max="10754" width="10.6640625" customWidth="1"/>
    <col min="10755" max="10755" width="6.5546875" customWidth="1"/>
    <col min="10756" max="10756" width="5.6640625" customWidth="1"/>
    <col min="10757" max="10757" width="6.33203125" customWidth="1"/>
    <col min="10758" max="10758" width="5.5546875" customWidth="1"/>
    <col min="10759" max="10759" width="5" customWidth="1"/>
    <col min="10760" max="10760" width="11.44140625" customWidth="1"/>
    <col min="10761" max="10761" width="6.88671875" customWidth="1"/>
    <col min="10762" max="10762" width="6.33203125" customWidth="1"/>
    <col min="10763" max="10763" width="6.44140625" customWidth="1"/>
    <col min="10764" max="10764" width="29" customWidth="1"/>
    <col min="10765" max="10765" width="3.6640625" customWidth="1"/>
    <col min="10766" max="10766" width="27.33203125" customWidth="1"/>
    <col min="10767" max="10767" width="21.109375" customWidth="1"/>
    <col min="10768" max="10768" width="15.109375" customWidth="1"/>
    <col min="11001" max="11001" width="15.109375" customWidth="1"/>
    <col min="11002" max="11002" width="6.33203125" customWidth="1"/>
    <col min="11003" max="11003" width="13.5546875" customWidth="1"/>
    <col min="11004" max="11004" width="10.6640625" customWidth="1"/>
    <col min="11005" max="11005" width="6" customWidth="1"/>
    <col min="11006" max="11006" width="5.6640625" customWidth="1"/>
    <col min="11007" max="11007" width="6" customWidth="1"/>
    <col min="11008" max="11008" width="5.5546875" customWidth="1"/>
    <col min="11009" max="11009" width="5.33203125" customWidth="1"/>
    <col min="11010" max="11010" width="10.6640625" customWidth="1"/>
    <col min="11011" max="11011" width="6.5546875" customWidth="1"/>
    <col min="11012" max="11012" width="5.6640625" customWidth="1"/>
    <col min="11013" max="11013" width="6.33203125" customWidth="1"/>
    <col min="11014" max="11014" width="5.5546875" customWidth="1"/>
    <col min="11015" max="11015" width="5" customWidth="1"/>
    <col min="11016" max="11016" width="11.44140625" customWidth="1"/>
    <col min="11017" max="11017" width="6.88671875" customWidth="1"/>
    <col min="11018" max="11018" width="6.33203125" customWidth="1"/>
    <col min="11019" max="11019" width="6.44140625" customWidth="1"/>
    <col min="11020" max="11020" width="29" customWidth="1"/>
    <col min="11021" max="11021" width="3.6640625" customWidth="1"/>
    <col min="11022" max="11022" width="27.33203125" customWidth="1"/>
    <col min="11023" max="11023" width="21.109375" customWidth="1"/>
    <col min="11024" max="11024" width="15.109375" customWidth="1"/>
    <col min="11257" max="11257" width="15.109375" customWidth="1"/>
    <col min="11258" max="11258" width="6.33203125" customWidth="1"/>
    <col min="11259" max="11259" width="13.5546875" customWidth="1"/>
    <col min="11260" max="11260" width="10.6640625" customWidth="1"/>
    <col min="11261" max="11261" width="6" customWidth="1"/>
    <col min="11262" max="11262" width="5.6640625" customWidth="1"/>
    <col min="11263" max="11263" width="6" customWidth="1"/>
    <col min="11264" max="11264" width="5.5546875" customWidth="1"/>
    <col min="11265" max="11265" width="5.33203125" customWidth="1"/>
    <col min="11266" max="11266" width="10.6640625" customWidth="1"/>
    <col min="11267" max="11267" width="6.5546875" customWidth="1"/>
    <col min="11268" max="11268" width="5.6640625" customWidth="1"/>
    <col min="11269" max="11269" width="6.33203125" customWidth="1"/>
    <col min="11270" max="11270" width="5.5546875" customWidth="1"/>
    <col min="11271" max="11271" width="5" customWidth="1"/>
    <col min="11272" max="11272" width="11.44140625" customWidth="1"/>
    <col min="11273" max="11273" width="6.88671875" customWidth="1"/>
    <col min="11274" max="11274" width="6.33203125" customWidth="1"/>
    <col min="11275" max="11275" width="6.44140625" customWidth="1"/>
    <col min="11276" max="11276" width="29" customWidth="1"/>
    <col min="11277" max="11277" width="3.6640625" customWidth="1"/>
    <col min="11278" max="11278" width="27.33203125" customWidth="1"/>
    <col min="11279" max="11279" width="21.109375" customWidth="1"/>
    <col min="11280" max="11280" width="15.109375" customWidth="1"/>
    <col min="11513" max="11513" width="15.109375" customWidth="1"/>
    <col min="11514" max="11514" width="6.33203125" customWidth="1"/>
    <col min="11515" max="11515" width="13.5546875" customWidth="1"/>
    <col min="11516" max="11516" width="10.6640625" customWidth="1"/>
    <col min="11517" max="11517" width="6" customWidth="1"/>
    <col min="11518" max="11518" width="5.6640625" customWidth="1"/>
    <col min="11519" max="11519" width="6" customWidth="1"/>
    <col min="11520" max="11520" width="5.5546875" customWidth="1"/>
    <col min="11521" max="11521" width="5.33203125" customWidth="1"/>
    <col min="11522" max="11522" width="10.6640625" customWidth="1"/>
    <col min="11523" max="11523" width="6.5546875" customWidth="1"/>
    <col min="11524" max="11524" width="5.6640625" customWidth="1"/>
    <col min="11525" max="11525" width="6.33203125" customWidth="1"/>
    <col min="11526" max="11526" width="5.5546875" customWidth="1"/>
    <col min="11527" max="11527" width="5" customWidth="1"/>
    <col min="11528" max="11528" width="11.44140625" customWidth="1"/>
    <col min="11529" max="11529" width="6.88671875" customWidth="1"/>
    <col min="11530" max="11530" width="6.33203125" customWidth="1"/>
    <col min="11531" max="11531" width="6.44140625" customWidth="1"/>
    <col min="11532" max="11532" width="29" customWidth="1"/>
    <col min="11533" max="11533" width="3.6640625" customWidth="1"/>
    <col min="11534" max="11534" width="27.33203125" customWidth="1"/>
    <col min="11535" max="11535" width="21.109375" customWidth="1"/>
    <col min="11536" max="11536" width="15.109375" customWidth="1"/>
    <col min="11769" max="11769" width="15.109375" customWidth="1"/>
    <col min="11770" max="11770" width="6.33203125" customWidth="1"/>
    <col min="11771" max="11771" width="13.5546875" customWidth="1"/>
    <col min="11772" max="11772" width="10.6640625" customWidth="1"/>
    <col min="11773" max="11773" width="6" customWidth="1"/>
    <col min="11774" max="11774" width="5.6640625" customWidth="1"/>
    <col min="11775" max="11775" width="6" customWidth="1"/>
    <col min="11776" max="11776" width="5.5546875" customWidth="1"/>
    <col min="11777" max="11777" width="5.33203125" customWidth="1"/>
    <col min="11778" max="11778" width="10.6640625" customWidth="1"/>
    <col min="11779" max="11779" width="6.5546875" customWidth="1"/>
    <col min="11780" max="11780" width="5.6640625" customWidth="1"/>
    <col min="11781" max="11781" width="6.33203125" customWidth="1"/>
    <col min="11782" max="11782" width="5.5546875" customWidth="1"/>
    <col min="11783" max="11783" width="5" customWidth="1"/>
    <col min="11784" max="11784" width="11.44140625" customWidth="1"/>
    <col min="11785" max="11785" width="6.88671875" customWidth="1"/>
    <col min="11786" max="11786" width="6.33203125" customWidth="1"/>
    <col min="11787" max="11787" width="6.44140625" customWidth="1"/>
    <col min="11788" max="11788" width="29" customWidth="1"/>
    <col min="11789" max="11789" width="3.6640625" customWidth="1"/>
    <col min="11790" max="11790" width="27.33203125" customWidth="1"/>
    <col min="11791" max="11791" width="21.109375" customWidth="1"/>
    <col min="11792" max="11792" width="15.109375" customWidth="1"/>
    <col min="12025" max="12025" width="15.109375" customWidth="1"/>
    <col min="12026" max="12026" width="6.33203125" customWidth="1"/>
    <col min="12027" max="12027" width="13.5546875" customWidth="1"/>
    <col min="12028" max="12028" width="10.6640625" customWidth="1"/>
    <col min="12029" max="12029" width="6" customWidth="1"/>
    <col min="12030" max="12030" width="5.6640625" customWidth="1"/>
    <col min="12031" max="12031" width="6" customWidth="1"/>
    <col min="12032" max="12032" width="5.5546875" customWidth="1"/>
    <col min="12033" max="12033" width="5.33203125" customWidth="1"/>
    <col min="12034" max="12034" width="10.6640625" customWidth="1"/>
    <col min="12035" max="12035" width="6.5546875" customWidth="1"/>
    <col min="12036" max="12036" width="5.6640625" customWidth="1"/>
    <col min="12037" max="12037" width="6.33203125" customWidth="1"/>
    <col min="12038" max="12038" width="5.5546875" customWidth="1"/>
    <col min="12039" max="12039" width="5" customWidth="1"/>
    <col min="12040" max="12040" width="11.44140625" customWidth="1"/>
    <col min="12041" max="12041" width="6.88671875" customWidth="1"/>
    <col min="12042" max="12042" width="6.33203125" customWidth="1"/>
    <col min="12043" max="12043" width="6.44140625" customWidth="1"/>
    <col min="12044" max="12044" width="29" customWidth="1"/>
    <col min="12045" max="12045" width="3.6640625" customWidth="1"/>
    <col min="12046" max="12046" width="27.33203125" customWidth="1"/>
    <col min="12047" max="12047" width="21.109375" customWidth="1"/>
    <col min="12048" max="12048" width="15.109375" customWidth="1"/>
    <col min="12281" max="12281" width="15.109375" customWidth="1"/>
    <col min="12282" max="12282" width="6.33203125" customWidth="1"/>
    <col min="12283" max="12283" width="13.5546875" customWidth="1"/>
    <col min="12284" max="12284" width="10.6640625" customWidth="1"/>
    <col min="12285" max="12285" width="6" customWidth="1"/>
    <col min="12286" max="12286" width="5.6640625" customWidth="1"/>
    <col min="12287" max="12287" width="6" customWidth="1"/>
    <col min="12288" max="12288" width="5.5546875" customWidth="1"/>
    <col min="12289" max="12289" width="5.33203125" customWidth="1"/>
    <col min="12290" max="12290" width="10.6640625" customWidth="1"/>
    <col min="12291" max="12291" width="6.5546875" customWidth="1"/>
    <col min="12292" max="12292" width="5.6640625" customWidth="1"/>
    <col min="12293" max="12293" width="6.33203125" customWidth="1"/>
    <col min="12294" max="12294" width="5.5546875" customWidth="1"/>
    <col min="12295" max="12295" width="5" customWidth="1"/>
    <col min="12296" max="12296" width="11.44140625" customWidth="1"/>
    <col min="12297" max="12297" width="6.88671875" customWidth="1"/>
    <col min="12298" max="12298" width="6.33203125" customWidth="1"/>
    <col min="12299" max="12299" width="6.44140625" customWidth="1"/>
    <col min="12300" max="12300" width="29" customWidth="1"/>
    <col min="12301" max="12301" width="3.6640625" customWidth="1"/>
    <col min="12302" max="12302" width="27.33203125" customWidth="1"/>
    <col min="12303" max="12303" width="21.109375" customWidth="1"/>
    <col min="12304" max="12304" width="15.109375" customWidth="1"/>
    <col min="12537" max="12537" width="15.109375" customWidth="1"/>
    <col min="12538" max="12538" width="6.33203125" customWidth="1"/>
    <col min="12539" max="12539" width="13.5546875" customWidth="1"/>
    <col min="12540" max="12540" width="10.6640625" customWidth="1"/>
    <col min="12541" max="12541" width="6" customWidth="1"/>
    <col min="12542" max="12542" width="5.6640625" customWidth="1"/>
    <col min="12543" max="12543" width="6" customWidth="1"/>
    <col min="12544" max="12544" width="5.5546875" customWidth="1"/>
    <col min="12545" max="12545" width="5.33203125" customWidth="1"/>
    <col min="12546" max="12546" width="10.6640625" customWidth="1"/>
    <col min="12547" max="12547" width="6.5546875" customWidth="1"/>
    <col min="12548" max="12548" width="5.6640625" customWidth="1"/>
    <col min="12549" max="12549" width="6.33203125" customWidth="1"/>
    <col min="12550" max="12550" width="5.5546875" customWidth="1"/>
    <col min="12551" max="12551" width="5" customWidth="1"/>
    <col min="12552" max="12552" width="11.44140625" customWidth="1"/>
    <col min="12553" max="12553" width="6.88671875" customWidth="1"/>
    <col min="12554" max="12554" width="6.33203125" customWidth="1"/>
    <col min="12555" max="12555" width="6.44140625" customWidth="1"/>
    <col min="12556" max="12556" width="29" customWidth="1"/>
    <col min="12557" max="12557" width="3.6640625" customWidth="1"/>
    <col min="12558" max="12558" width="27.33203125" customWidth="1"/>
    <col min="12559" max="12559" width="21.109375" customWidth="1"/>
    <col min="12560" max="12560" width="15.109375" customWidth="1"/>
    <col min="12793" max="12793" width="15.109375" customWidth="1"/>
    <col min="12794" max="12794" width="6.33203125" customWidth="1"/>
    <col min="12795" max="12795" width="13.5546875" customWidth="1"/>
    <col min="12796" max="12796" width="10.6640625" customWidth="1"/>
    <col min="12797" max="12797" width="6" customWidth="1"/>
    <col min="12798" max="12798" width="5.6640625" customWidth="1"/>
    <col min="12799" max="12799" width="6" customWidth="1"/>
    <col min="12800" max="12800" width="5.5546875" customWidth="1"/>
    <col min="12801" max="12801" width="5.33203125" customWidth="1"/>
    <col min="12802" max="12802" width="10.6640625" customWidth="1"/>
    <col min="12803" max="12803" width="6.5546875" customWidth="1"/>
    <col min="12804" max="12804" width="5.6640625" customWidth="1"/>
    <col min="12805" max="12805" width="6.33203125" customWidth="1"/>
    <col min="12806" max="12806" width="5.5546875" customWidth="1"/>
    <col min="12807" max="12807" width="5" customWidth="1"/>
    <col min="12808" max="12808" width="11.44140625" customWidth="1"/>
    <col min="12809" max="12809" width="6.88671875" customWidth="1"/>
    <col min="12810" max="12810" width="6.33203125" customWidth="1"/>
    <col min="12811" max="12811" width="6.44140625" customWidth="1"/>
    <col min="12812" max="12812" width="29" customWidth="1"/>
    <col min="12813" max="12813" width="3.6640625" customWidth="1"/>
    <col min="12814" max="12814" width="27.33203125" customWidth="1"/>
    <col min="12815" max="12815" width="21.109375" customWidth="1"/>
    <col min="12816" max="12816" width="15.109375" customWidth="1"/>
    <col min="13049" max="13049" width="15.109375" customWidth="1"/>
    <col min="13050" max="13050" width="6.33203125" customWidth="1"/>
    <col min="13051" max="13051" width="13.5546875" customWidth="1"/>
    <col min="13052" max="13052" width="10.6640625" customWidth="1"/>
    <col min="13053" max="13053" width="6" customWidth="1"/>
    <col min="13054" max="13054" width="5.6640625" customWidth="1"/>
    <col min="13055" max="13055" width="6" customWidth="1"/>
    <col min="13056" max="13056" width="5.5546875" customWidth="1"/>
    <col min="13057" max="13057" width="5.33203125" customWidth="1"/>
    <col min="13058" max="13058" width="10.6640625" customWidth="1"/>
    <col min="13059" max="13059" width="6.5546875" customWidth="1"/>
    <col min="13060" max="13060" width="5.6640625" customWidth="1"/>
    <col min="13061" max="13061" width="6.33203125" customWidth="1"/>
    <col min="13062" max="13062" width="5.5546875" customWidth="1"/>
    <col min="13063" max="13063" width="5" customWidth="1"/>
    <col min="13064" max="13064" width="11.44140625" customWidth="1"/>
    <col min="13065" max="13065" width="6.88671875" customWidth="1"/>
    <col min="13066" max="13066" width="6.33203125" customWidth="1"/>
    <col min="13067" max="13067" width="6.44140625" customWidth="1"/>
    <col min="13068" max="13068" width="29" customWidth="1"/>
    <col min="13069" max="13069" width="3.6640625" customWidth="1"/>
    <col min="13070" max="13070" width="27.33203125" customWidth="1"/>
    <col min="13071" max="13071" width="21.109375" customWidth="1"/>
    <col min="13072" max="13072" width="15.109375" customWidth="1"/>
    <col min="13305" max="13305" width="15.109375" customWidth="1"/>
    <col min="13306" max="13306" width="6.33203125" customWidth="1"/>
    <col min="13307" max="13307" width="13.5546875" customWidth="1"/>
    <col min="13308" max="13308" width="10.6640625" customWidth="1"/>
    <col min="13309" max="13309" width="6" customWidth="1"/>
    <col min="13310" max="13310" width="5.6640625" customWidth="1"/>
    <col min="13311" max="13311" width="6" customWidth="1"/>
    <col min="13312" max="13312" width="5.5546875" customWidth="1"/>
    <col min="13313" max="13313" width="5.33203125" customWidth="1"/>
    <col min="13314" max="13314" width="10.6640625" customWidth="1"/>
    <col min="13315" max="13315" width="6.5546875" customWidth="1"/>
    <col min="13316" max="13316" width="5.6640625" customWidth="1"/>
    <col min="13317" max="13317" width="6.33203125" customWidth="1"/>
    <col min="13318" max="13318" width="5.5546875" customWidth="1"/>
    <col min="13319" max="13319" width="5" customWidth="1"/>
    <col min="13320" max="13320" width="11.44140625" customWidth="1"/>
    <col min="13321" max="13321" width="6.88671875" customWidth="1"/>
    <col min="13322" max="13322" width="6.33203125" customWidth="1"/>
    <col min="13323" max="13323" width="6.44140625" customWidth="1"/>
    <col min="13324" max="13324" width="29" customWidth="1"/>
    <col min="13325" max="13325" width="3.6640625" customWidth="1"/>
    <col min="13326" max="13326" width="27.33203125" customWidth="1"/>
    <col min="13327" max="13327" width="21.109375" customWidth="1"/>
    <col min="13328" max="13328" width="15.109375" customWidth="1"/>
    <col min="13561" max="13561" width="15.109375" customWidth="1"/>
    <col min="13562" max="13562" width="6.33203125" customWidth="1"/>
    <col min="13563" max="13563" width="13.5546875" customWidth="1"/>
    <col min="13564" max="13564" width="10.6640625" customWidth="1"/>
    <col min="13565" max="13565" width="6" customWidth="1"/>
    <col min="13566" max="13566" width="5.6640625" customWidth="1"/>
    <col min="13567" max="13567" width="6" customWidth="1"/>
    <col min="13568" max="13568" width="5.5546875" customWidth="1"/>
    <col min="13569" max="13569" width="5.33203125" customWidth="1"/>
    <col min="13570" max="13570" width="10.6640625" customWidth="1"/>
    <col min="13571" max="13571" width="6.5546875" customWidth="1"/>
    <col min="13572" max="13572" width="5.6640625" customWidth="1"/>
    <col min="13573" max="13573" width="6.33203125" customWidth="1"/>
    <col min="13574" max="13574" width="5.5546875" customWidth="1"/>
    <col min="13575" max="13575" width="5" customWidth="1"/>
    <col min="13576" max="13576" width="11.44140625" customWidth="1"/>
    <col min="13577" max="13577" width="6.88671875" customWidth="1"/>
    <col min="13578" max="13578" width="6.33203125" customWidth="1"/>
    <col min="13579" max="13579" width="6.44140625" customWidth="1"/>
    <col min="13580" max="13580" width="29" customWidth="1"/>
    <col min="13581" max="13581" width="3.6640625" customWidth="1"/>
    <col min="13582" max="13582" width="27.33203125" customWidth="1"/>
    <col min="13583" max="13583" width="21.109375" customWidth="1"/>
    <col min="13584" max="13584" width="15.109375" customWidth="1"/>
    <col min="13817" max="13817" width="15.109375" customWidth="1"/>
    <col min="13818" max="13818" width="6.33203125" customWidth="1"/>
    <col min="13819" max="13819" width="13.5546875" customWidth="1"/>
    <col min="13820" max="13820" width="10.6640625" customWidth="1"/>
    <col min="13821" max="13821" width="6" customWidth="1"/>
    <col min="13822" max="13822" width="5.6640625" customWidth="1"/>
    <col min="13823" max="13823" width="6" customWidth="1"/>
    <col min="13824" max="13824" width="5.5546875" customWidth="1"/>
    <col min="13825" max="13825" width="5.33203125" customWidth="1"/>
    <col min="13826" max="13826" width="10.6640625" customWidth="1"/>
    <col min="13827" max="13827" width="6.5546875" customWidth="1"/>
    <col min="13828" max="13828" width="5.6640625" customWidth="1"/>
    <col min="13829" max="13829" width="6.33203125" customWidth="1"/>
    <col min="13830" max="13830" width="5.5546875" customWidth="1"/>
    <col min="13831" max="13831" width="5" customWidth="1"/>
    <col min="13832" max="13832" width="11.44140625" customWidth="1"/>
    <col min="13833" max="13833" width="6.88671875" customWidth="1"/>
    <col min="13834" max="13834" width="6.33203125" customWidth="1"/>
    <col min="13835" max="13835" width="6.44140625" customWidth="1"/>
    <col min="13836" max="13836" width="29" customWidth="1"/>
    <col min="13837" max="13837" width="3.6640625" customWidth="1"/>
    <col min="13838" max="13838" width="27.33203125" customWidth="1"/>
    <col min="13839" max="13839" width="21.109375" customWidth="1"/>
    <col min="13840" max="13840" width="15.109375" customWidth="1"/>
    <col min="14073" max="14073" width="15.109375" customWidth="1"/>
    <col min="14074" max="14074" width="6.33203125" customWidth="1"/>
    <col min="14075" max="14075" width="13.5546875" customWidth="1"/>
    <col min="14076" max="14076" width="10.6640625" customWidth="1"/>
    <col min="14077" max="14077" width="6" customWidth="1"/>
    <col min="14078" max="14078" width="5.6640625" customWidth="1"/>
    <col min="14079" max="14079" width="6" customWidth="1"/>
    <col min="14080" max="14080" width="5.5546875" customWidth="1"/>
    <col min="14081" max="14081" width="5.33203125" customWidth="1"/>
    <col min="14082" max="14082" width="10.6640625" customWidth="1"/>
    <col min="14083" max="14083" width="6.5546875" customWidth="1"/>
    <col min="14084" max="14084" width="5.6640625" customWidth="1"/>
    <col min="14085" max="14085" width="6.33203125" customWidth="1"/>
    <col min="14086" max="14086" width="5.5546875" customWidth="1"/>
    <col min="14087" max="14087" width="5" customWidth="1"/>
    <col min="14088" max="14088" width="11.44140625" customWidth="1"/>
    <col min="14089" max="14089" width="6.88671875" customWidth="1"/>
    <col min="14090" max="14090" width="6.33203125" customWidth="1"/>
    <col min="14091" max="14091" width="6.44140625" customWidth="1"/>
    <col min="14092" max="14092" width="29" customWidth="1"/>
    <col min="14093" max="14093" width="3.6640625" customWidth="1"/>
    <col min="14094" max="14094" width="27.33203125" customWidth="1"/>
    <col min="14095" max="14095" width="21.109375" customWidth="1"/>
    <col min="14096" max="14096" width="15.109375" customWidth="1"/>
    <col min="14329" max="14329" width="15.109375" customWidth="1"/>
    <col min="14330" max="14330" width="6.33203125" customWidth="1"/>
    <col min="14331" max="14331" width="13.5546875" customWidth="1"/>
    <col min="14332" max="14332" width="10.6640625" customWidth="1"/>
    <col min="14333" max="14333" width="6" customWidth="1"/>
    <col min="14334" max="14334" width="5.6640625" customWidth="1"/>
    <col min="14335" max="14335" width="6" customWidth="1"/>
    <col min="14336" max="14336" width="5.5546875" customWidth="1"/>
    <col min="14337" max="14337" width="5.33203125" customWidth="1"/>
    <col min="14338" max="14338" width="10.6640625" customWidth="1"/>
    <col min="14339" max="14339" width="6.5546875" customWidth="1"/>
    <col min="14340" max="14340" width="5.6640625" customWidth="1"/>
    <col min="14341" max="14341" width="6.33203125" customWidth="1"/>
    <col min="14342" max="14342" width="5.5546875" customWidth="1"/>
    <col min="14343" max="14343" width="5" customWidth="1"/>
    <col min="14344" max="14344" width="11.44140625" customWidth="1"/>
    <col min="14345" max="14345" width="6.88671875" customWidth="1"/>
    <col min="14346" max="14346" width="6.33203125" customWidth="1"/>
    <col min="14347" max="14347" width="6.44140625" customWidth="1"/>
    <col min="14348" max="14348" width="29" customWidth="1"/>
    <col min="14349" max="14349" width="3.6640625" customWidth="1"/>
    <col min="14350" max="14350" width="27.33203125" customWidth="1"/>
    <col min="14351" max="14351" width="21.109375" customWidth="1"/>
    <col min="14352" max="14352" width="15.109375" customWidth="1"/>
    <col min="14585" max="14585" width="15.109375" customWidth="1"/>
    <col min="14586" max="14586" width="6.33203125" customWidth="1"/>
    <col min="14587" max="14587" width="13.5546875" customWidth="1"/>
    <col min="14588" max="14588" width="10.6640625" customWidth="1"/>
    <col min="14589" max="14589" width="6" customWidth="1"/>
    <col min="14590" max="14590" width="5.6640625" customWidth="1"/>
    <col min="14591" max="14591" width="6" customWidth="1"/>
    <col min="14592" max="14592" width="5.5546875" customWidth="1"/>
    <col min="14593" max="14593" width="5.33203125" customWidth="1"/>
    <col min="14594" max="14594" width="10.6640625" customWidth="1"/>
    <col min="14595" max="14595" width="6.5546875" customWidth="1"/>
    <col min="14596" max="14596" width="5.6640625" customWidth="1"/>
    <col min="14597" max="14597" width="6.33203125" customWidth="1"/>
    <col min="14598" max="14598" width="5.5546875" customWidth="1"/>
    <col min="14599" max="14599" width="5" customWidth="1"/>
    <col min="14600" max="14600" width="11.44140625" customWidth="1"/>
    <col min="14601" max="14601" width="6.88671875" customWidth="1"/>
    <col min="14602" max="14602" width="6.33203125" customWidth="1"/>
    <col min="14603" max="14603" width="6.44140625" customWidth="1"/>
    <col min="14604" max="14604" width="29" customWidth="1"/>
    <col min="14605" max="14605" width="3.6640625" customWidth="1"/>
    <col min="14606" max="14606" width="27.33203125" customWidth="1"/>
    <col min="14607" max="14607" width="21.109375" customWidth="1"/>
    <col min="14608" max="14608" width="15.109375" customWidth="1"/>
    <col min="14841" max="14841" width="15.109375" customWidth="1"/>
    <col min="14842" max="14842" width="6.33203125" customWidth="1"/>
    <col min="14843" max="14843" width="13.5546875" customWidth="1"/>
    <col min="14844" max="14844" width="10.6640625" customWidth="1"/>
    <col min="14845" max="14845" width="6" customWidth="1"/>
    <col min="14846" max="14846" width="5.6640625" customWidth="1"/>
    <col min="14847" max="14847" width="6" customWidth="1"/>
    <col min="14848" max="14848" width="5.5546875" customWidth="1"/>
    <col min="14849" max="14849" width="5.33203125" customWidth="1"/>
    <col min="14850" max="14850" width="10.6640625" customWidth="1"/>
    <col min="14851" max="14851" width="6.5546875" customWidth="1"/>
    <col min="14852" max="14852" width="5.6640625" customWidth="1"/>
    <col min="14853" max="14853" width="6.33203125" customWidth="1"/>
    <col min="14854" max="14854" width="5.5546875" customWidth="1"/>
    <col min="14855" max="14855" width="5" customWidth="1"/>
    <col min="14856" max="14856" width="11.44140625" customWidth="1"/>
    <col min="14857" max="14857" width="6.88671875" customWidth="1"/>
    <col min="14858" max="14858" width="6.33203125" customWidth="1"/>
    <col min="14859" max="14859" width="6.44140625" customWidth="1"/>
    <col min="14860" max="14860" width="29" customWidth="1"/>
    <col min="14861" max="14861" width="3.6640625" customWidth="1"/>
    <col min="14862" max="14862" width="27.33203125" customWidth="1"/>
    <col min="14863" max="14863" width="21.109375" customWidth="1"/>
    <col min="14864" max="14864" width="15.109375" customWidth="1"/>
    <col min="15097" max="15097" width="15.109375" customWidth="1"/>
    <col min="15098" max="15098" width="6.33203125" customWidth="1"/>
    <col min="15099" max="15099" width="13.5546875" customWidth="1"/>
    <col min="15100" max="15100" width="10.6640625" customWidth="1"/>
    <col min="15101" max="15101" width="6" customWidth="1"/>
    <col min="15102" max="15102" width="5.6640625" customWidth="1"/>
    <col min="15103" max="15103" width="6" customWidth="1"/>
    <col min="15104" max="15104" width="5.5546875" customWidth="1"/>
    <col min="15105" max="15105" width="5.33203125" customWidth="1"/>
    <col min="15106" max="15106" width="10.6640625" customWidth="1"/>
    <col min="15107" max="15107" width="6.5546875" customWidth="1"/>
    <col min="15108" max="15108" width="5.6640625" customWidth="1"/>
    <col min="15109" max="15109" width="6.33203125" customWidth="1"/>
    <col min="15110" max="15110" width="5.5546875" customWidth="1"/>
    <col min="15111" max="15111" width="5" customWidth="1"/>
    <col min="15112" max="15112" width="11.44140625" customWidth="1"/>
    <col min="15113" max="15113" width="6.88671875" customWidth="1"/>
    <col min="15114" max="15114" width="6.33203125" customWidth="1"/>
    <col min="15115" max="15115" width="6.44140625" customWidth="1"/>
    <col min="15116" max="15116" width="29" customWidth="1"/>
    <col min="15117" max="15117" width="3.6640625" customWidth="1"/>
    <col min="15118" max="15118" width="27.33203125" customWidth="1"/>
    <col min="15119" max="15119" width="21.109375" customWidth="1"/>
    <col min="15120" max="15120" width="15.109375" customWidth="1"/>
    <col min="15353" max="15353" width="15.109375" customWidth="1"/>
    <col min="15354" max="15354" width="6.33203125" customWidth="1"/>
    <col min="15355" max="15355" width="13.5546875" customWidth="1"/>
    <col min="15356" max="15356" width="10.6640625" customWidth="1"/>
    <col min="15357" max="15357" width="6" customWidth="1"/>
    <col min="15358" max="15358" width="5.6640625" customWidth="1"/>
    <col min="15359" max="15359" width="6" customWidth="1"/>
    <col min="15360" max="15360" width="5.5546875" customWidth="1"/>
    <col min="15361" max="15361" width="5.33203125" customWidth="1"/>
    <col min="15362" max="15362" width="10.6640625" customWidth="1"/>
    <col min="15363" max="15363" width="6.5546875" customWidth="1"/>
    <col min="15364" max="15364" width="5.6640625" customWidth="1"/>
    <col min="15365" max="15365" width="6.33203125" customWidth="1"/>
    <col min="15366" max="15366" width="5.5546875" customWidth="1"/>
    <col min="15367" max="15367" width="5" customWidth="1"/>
    <col min="15368" max="15368" width="11.44140625" customWidth="1"/>
    <col min="15369" max="15369" width="6.88671875" customWidth="1"/>
    <col min="15370" max="15370" width="6.33203125" customWidth="1"/>
    <col min="15371" max="15371" width="6.44140625" customWidth="1"/>
    <col min="15372" max="15372" width="29" customWidth="1"/>
    <col min="15373" max="15373" width="3.6640625" customWidth="1"/>
    <col min="15374" max="15374" width="27.33203125" customWidth="1"/>
    <col min="15375" max="15375" width="21.109375" customWidth="1"/>
    <col min="15376" max="15376" width="15.109375" customWidth="1"/>
    <col min="15609" max="15609" width="15.109375" customWidth="1"/>
    <col min="15610" max="15610" width="6.33203125" customWidth="1"/>
    <col min="15611" max="15611" width="13.5546875" customWidth="1"/>
    <col min="15612" max="15612" width="10.6640625" customWidth="1"/>
    <col min="15613" max="15613" width="6" customWidth="1"/>
    <col min="15614" max="15614" width="5.6640625" customWidth="1"/>
    <col min="15615" max="15615" width="6" customWidth="1"/>
    <col min="15616" max="15616" width="5.5546875" customWidth="1"/>
    <col min="15617" max="15617" width="5.33203125" customWidth="1"/>
    <col min="15618" max="15618" width="10.6640625" customWidth="1"/>
    <col min="15619" max="15619" width="6.5546875" customWidth="1"/>
    <col min="15620" max="15620" width="5.6640625" customWidth="1"/>
    <col min="15621" max="15621" width="6.33203125" customWidth="1"/>
    <col min="15622" max="15622" width="5.5546875" customWidth="1"/>
    <col min="15623" max="15623" width="5" customWidth="1"/>
    <col min="15624" max="15624" width="11.44140625" customWidth="1"/>
    <col min="15625" max="15625" width="6.88671875" customWidth="1"/>
    <col min="15626" max="15626" width="6.33203125" customWidth="1"/>
    <col min="15627" max="15627" width="6.44140625" customWidth="1"/>
    <col min="15628" max="15628" width="29" customWidth="1"/>
    <col min="15629" max="15629" width="3.6640625" customWidth="1"/>
    <col min="15630" max="15630" width="27.33203125" customWidth="1"/>
    <col min="15631" max="15631" width="21.109375" customWidth="1"/>
    <col min="15632" max="15632" width="15.109375" customWidth="1"/>
    <col min="15865" max="15865" width="15.109375" customWidth="1"/>
    <col min="15866" max="15866" width="6.33203125" customWidth="1"/>
    <col min="15867" max="15867" width="13.5546875" customWidth="1"/>
    <col min="15868" max="15868" width="10.6640625" customWidth="1"/>
    <col min="15869" max="15869" width="6" customWidth="1"/>
    <col min="15870" max="15870" width="5.6640625" customWidth="1"/>
    <col min="15871" max="15871" width="6" customWidth="1"/>
    <col min="15872" max="15872" width="5.5546875" customWidth="1"/>
    <col min="15873" max="15873" width="5.33203125" customWidth="1"/>
    <col min="15874" max="15874" width="10.6640625" customWidth="1"/>
    <col min="15875" max="15875" width="6.5546875" customWidth="1"/>
    <col min="15876" max="15876" width="5.6640625" customWidth="1"/>
    <col min="15877" max="15877" width="6.33203125" customWidth="1"/>
    <col min="15878" max="15878" width="5.5546875" customWidth="1"/>
    <col min="15879" max="15879" width="5" customWidth="1"/>
    <col min="15880" max="15880" width="11.44140625" customWidth="1"/>
    <col min="15881" max="15881" width="6.88671875" customWidth="1"/>
    <col min="15882" max="15882" width="6.33203125" customWidth="1"/>
    <col min="15883" max="15883" width="6.44140625" customWidth="1"/>
    <col min="15884" max="15884" width="29" customWidth="1"/>
    <col min="15885" max="15885" width="3.6640625" customWidth="1"/>
    <col min="15886" max="15886" width="27.33203125" customWidth="1"/>
    <col min="15887" max="15887" width="21.109375" customWidth="1"/>
    <col min="15888" max="15888" width="15.109375" customWidth="1"/>
    <col min="16121" max="16121" width="15.109375" customWidth="1"/>
    <col min="16122" max="16122" width="6.33203125" customWidth="1"/>
    <col min="16123" max="16123" width="13.5546875" customWidth="1"/>
    <col min="16124" max="16124" width="10.6640625" customWidth="1"/>
    <col min="16125" max="16125" width="6" customWidth="1"/>
    <col min="16126" max="16126" width="5.6640625" customWidth="1"/>
    <col min="16127" max="16127" width="6" customWidth="1"/>
    <col min="16128" max="16128" width="5.5546875" customWidth="1"/>
    <col min="16129" max="16129" width="5.33203125" customWidth="1"/>
    <col min="16130" max="16130" width="10.6640625" customWidth="1"/>
    <col min="16131" max="16131" width="6.5546875" customWidth="1"/>
    <col min="16132" max="16132" width="5.6640625" customWidth="1"/>
    <col min="16133" max="16133" width="6.33203125" customWidth="1"/>
    <col min="16134" max="16134" width="5.5546875" customWidth="1"/>
    <col min="16135" max="16135" width="5" customWidth="1"/>
    <col min="16136" max="16136" width="11.44140625" customWidth="1"/>
    <col min="16137" max="16137" width="6.88671875" customWidth="1"/>
    <col min="16138" max="16138" width="6.33203125" customWidth="1"/>
    <col min="16139" max="16139" width="6.44140625" customWidth="1"/>
    <col min="16140" max="16140" width="29" customWidth="1"/>
    <col min="16141" max="16141" width="3.6640625" customWidth="1"/>
    <col min="16142" max="16142" width="27.33203125" customWidth="1"/>
    <col min="16143" max="16143" width="21.109375" customWidth="1"/>
    <col min="16144" max="16144" width="15.109375" customWidth="1"/>
  </cols>
  <sheetData>
    <row r="1" spans="2:15" hidden="1" x14ac:dyDescent="0.3"/>
    <row r="2" spans="2:15" ht="27.6" hidden="1" customHeight="1" x14ac:dyDescent="0.3"/>
    <row r="3" spans="2:15" hidden="1" x14ac:dyDescent="0.3"/>
    <row r="4" spans="2:15" ht="47.4" customHeight="1" x14ac:dyDescent="0.3">
      <c r="B4" s="251" t="s">
        <v>246</v>
      </c>
      <c r="C4" s="251" t="s">
        <v>247</v>
      </c>
      <c r="D4" s="251" t="s">
        <v>2</v>
      </c>
      <c r="E4" s="251" t="s">
        <v>362</v>
      </c>
      <c r="F4" s="251"/>
      <c r="G4" s="251"/>
      <c r="H4" s="251"/>
      <c r="I4" s="251"/>
      <c r="J4" s="251"/>
      <c r="K4" s="251"/>
      <c r="L4" s="251" t="s">
        <v>363</v>
      </c>
      <c r="M4" s="251"/>
      <c r="N4" s="251"/>
      <c r="O4" s="251" t="s">
        <v>364</v>
      </c>
    </row>
    <row r="5" spans="2:15" x14ac:dyDescent="0.3">
      <c r="B5" s="251"/>
      <c r="C5" s="251"/>
      <c r="D5" s="251"/>
      <c r="E5" s="252" t="s">
        <v>248</v>
      </c>
      <c r="F5" s="252"/>
      <c r="G5" s="252"/>
      <c r="H5" s="252"/>
      <c r="I5" s="252"/>
      <c r="J5" s="252"/>
      <c r="K5" s="252"/>
      <c r="L5" s="251"/>
      <c r="M5" s="251"/>
      <c r="N5" s="251"/>
      <c r="O5" s="251"/>
    </row>
    <row r="6" spans="2:15" ht="16.95" customHeight="1" x14ac:dyDescent="0.3">
      <c r="B6" s="251"/>
      <c r="C6" s="251"/>
      <c r="D6" s="251"/>
      <c r="E6" s="62" t="s">
        <v>224</v>
      </c>
      <c r="F6" s="120" t="s">
        <v>506</v>
      </c>
      <c r="G6" s="62" t="s">
        <v>49</v>
      </c>
      <c r="H6" s="62" t="s">
        <v>225</v>
      </c>
      <c r="I6" s="120" t="s">
        <v>506</v>
      </c>
      <c r="J6" s="62" t="s">
        <v>50</v>
      </c>
      <c r="K6" s="62" t="s">
        <v>51</v>
      </c>
      <c r="L6" s="263" t="s">
        <v>52</v>
      </c>
      <c r="M6" s="264"/>
      <c r="N6" s="62" t="s">
        <v>53</v>
      </c>
      <c r="O6" s="251"/>
    </row>
    <row r="7" spans="2:15" x14ac:dyDescent="0.3">
      <c r="B7" s="63" t="s">
        <v>14</v>
      </c>
      <c r="C7" s="248" t="s">
        <v>59</v>
      </c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2:15" ht="38.4" customHeight="1" x14ac:dyDescent="0.3">
      <c r="B8" s="64" t="s">
        <v>60</v>
      </c>
      <c r="C8" s="64" t="s">
        <v>15</v>
      </c>
      <c r="D8" s="67"/>
      <c r="E8" s="67"/>
      <c r="F8" s="67"/>
      <c r="G8" s="67"/>
      <c r="H8" s="67"/>
      <c r="I8" s="67"/>
      <c r="J8" s="67"/>
      <c r="K8" s="67"/>
      <c r="L8" s="257" t="s">
        <v>365</v>
      </c>
      <c r="M8" s="258"/>
      <c r="N8" s="68" t="s">
        <v>61</v>
      </c>
      <c r="O8" s="69"/>
    </row>
    <row r="9" spans="2:15" ht="51" customHeight="1" x14ac:dyDescent="0.3">
      <c r="B9" s="64" t="s">
        <v>62</v>
      </c>
      <c r="C9" s="64" t="s">
        <v>141</v>
      </c>
      <c r="D9" s="75" t="s">
        <v>263</v>
      </c>
      <c r="E9" s="75">
        <v>3</v>
      </c>
      <c r="F9" s="76"/>
      <c r="G9" s="76"/>
      <c r="H9" s="75">
        <v>3</v>
      </c>
      <c r="I9" s="76"/>
      <c r="J9" s="76"/>
      <c r="K9" s="76"/>
      <c r="L9" s="257" t="s">
        <v>366</v>
      </c>
      <c r="M9" s="258"/>
      <c r="N9" s="68" t="s">
        <v>367</v>
      </c>
      <c r="O9" s="69"/>
    </row>
    <row r="10" spans="2:15" ht="61.2" x14ac:dyDescent="0.3">
      <c r="B10" s="269" t="s">
        <v>63</v>
      </c>
      <c r="C10" s="64" t="s">
        <v>155</v>
      </c>
      <c r="D10" s="75" t="s">
        <v>263</v>
      </c>
      <c r="E10" s="75">
        <v>3</v>
      </c>
      <c r="F10" s="76"/>
      <c r="G10" s="76"/>
      <c r="H10" s="75">
        <v>3</v>
      </c>
      <c r="I10" s="76"/>
      <c r="J10" s="76"/>
      <c r="K10" s="76"/>
      <c r="L10" s="257" t="s">
        <v>368</v>
      </c>
      <c r="M10" s="258"/>
      <c r="N10" s="68" t="s">
        <v>369</v>
      </c>
      <c r="O10" s="69"/>
    </row>
    <row r="11" spans="2:15" ht="61.2" x14ac:dyDescent="0.3">
      <c r="B11" s="270"/>
      <c r="C11" s="70" t="s">
        <v>156</v>
      </c>
      <c r="D11" s="75" t="s">
        <v>263</v>
      </c>
      <c r="E11" s="75">
        <v>2</v>
      </c>
      <c r="F11" s="76"/>
      <c r="G11" s="76"/>
      <c r="H11" s="75">
        <v>2</v>
      </c>
      <c r="I11" s="76"/>
      <c r="J11" s="76"/>
      <c r="K11" s="76"/>
      <c r="L11" s="271" t="s">
        <v>370</v>
      </c>
      <c r="M11" s="272"/>
      <c r="N11" s="71" t="s">
        <v>371</v>
      </c>
      <c r="O11" s="69"/>
    </row>
    <row r="12" spans="2:15" ht="43.95" customHeight="1" x14ac:dyDescent="0.3">
      <c r="B12" s="72" t="s">
        <v>64</v>
      </c>
      <c r="C12" s="72" t="s">
        <v>142</v>
      </c>
      <c r="D12" s="75" t="s">
        <v>263</v>
      </c>
      <c r="E12" s="75">
        <v>1</v>
      </c>
      <c r="F12" s="76"/>
      <c r="G12" s="76"/>
      <c r="H12" s="75">
        <v>1</v>
      </c>
      <c r="I12" s="76"/>
      <c r="J12" s="76"/>
      <c r="K12" s="76"/>
      <c r="L12" s="249" t="s">
        <v>65</v>
      </c>
      <c r="M12" s="249"/>
      <c r="N12" s="68" t="s">
        <v>66</v>
      </c>
      <c r="O12" s="73"/>
    </row>
    <row r="13" spans="2:15" ht="40.799999999999997" x14ac:dyDescent="0.3">
      <c r="B13" s="74" t="s">
        <v>67</v>
      </c>
      <c r="C13" s="74" t="s">
        <v>143</v>
      </c>
      <c r="D13" s="75" t="s">
        <v>263</v>
      </c>
      <c r="E13" s="76">
        <v>1</v>
      </c>
      <c r="F13" s="76"/>
      <c r="G13" s="76"/>
      <c r="H13" s="67"/>
      <c r="I13" s="67"/>
      <c r="J13" s="67"/>
      <c r="K13" s="67"/>
      <c r="L13" s="265" t="s">
        <v>68</v>
      </c>
      <c r="M13" s="266"/>
      <c r="N13" s="77" t="s">
        <v>68</v>
      </c>
      <c r="O13" s="69"/>
    </row>
    <row r="14" spans="2:15" ht="71.400000000000006" x14ac:dyDescent="0.3">
      <c r="B14" s="64" t="s">
        <v>69</v>
      </c>
      <c r="C14" s="64" t="s">
        <v>144</v>
      </c>
      <c r="D14" s="65" t="s">
        <v>263</v>
      </c>
      <c r="E14" s="65">
        <v>1</v>
      </c>
      <c r="F14" s="66"/>
      <c r="G14" s="66"/>
      <c r="H14" s="65">
        <v>1</v>
      </c>
      <c r="I14" s="66"/>
      <c r="J14" s="66"/>
      <c r="K14" s="66"/>
      <c r="L14" s="257" t="s">
        <v>372</v>
      </c>
      <c r="M14" s="258"/>
      <c r="N14" s="78" t="s">
        <v>161</v>
      </c>
      <c r="O14" s="69"/>
    </row>
    <row r="15" spans="2:15" ht="114.75" customHeight="1" x14ac:dyDescent="0.3">
      <c r="B15" s="64" t="s">
        <v>70</v>
      </c>
      <c r="C15" s="64" t="s">
        <v>145</v>
      </c>
      <c r="D15" s="65" t="s">
        <v>263</v>
      </c>
      <c r="E15" s="65">
        <v>2</v>
      </c>
      <c r="F15" s="66"/>
      <c r="G15" s="66"/>
      <c r="H15" s="65">
        <v>2</v>
      </c>
      <c r="I15" s="66"/>
      <c r="J15" s="66"/>
      <c r="K15" s="66"/>
      <c r="L15" s="257" t="s">
        <v>373</v>
      </c>
      <c r="M15" s="258"/>
      <c r="N15" s="68" t="s">
        <v>374</v>
      </c>
      <c r="O15" s="69"/>
    </row>
    <row r="16" spans="2:15" ht="20.399999999999999" x14ac:dyDescent="0.3">
      <c r="B16" s="64" t="s">
        <v>71</v>
      </c>
      <c r="C16" s="64" t="s">
        <v>252</v>
      </c>
      <c r="D16" s="80"/>
      <c r="E16" s="80"/>
      <c r="F16" s="122"/>
      <c r="G16" s="80"/>
      <c r="H16" s="80"/>
      <c r="I16" s="122"/>
      <c r="J16" s="80"/>
      <c r="K16" s="80"/>
      <c r="L16" s="267"/>
      <c r="M16" s="268"/>
      <c r="N16" s="81"/>
      <c r="O16" s="79"/>
    </row>
    <row r="17" spans="2:15" ht="48.75" customHeight="1" x14ac:dyDescent="0.3">
      <c r="B17" s="64" t="s">
        <v>253</v>
      </c>
      <c r="C17" s="64" t="s">
        <v>72</v>
      </c>
      <c r="D17" s="65" t="s">
        <v>263</v>
      </c>
      <c r="E17" s="66">
        <v>3</v>
      </c>
      <c r="F17" s="66"/>
      <c r="G17" s="66"/>
      <c r="H17" s="66">
        <v>3</v>
      </c>
      <c r="I17" s="66"/>
      <c r="J17" s="66"/>
      <c r="K17" s="66"/>
      <c r="L17" s="257" t="s">
        <v>162</v>
      </c>
      <c r="M17" s="258"/>
      <c r="N17" s="68" t="s">
        <v>375</v>
      </c>
      <c r="O17" s="69"/>
    </row>
    <row r="18" spans="2:15" hidden="1" x14ac:dyDescent="0.3">
      <c r="B18" s="82"/>
      <c r="C18" s="83"/>
      <c r="D18" s="84"/>
      <c r="E18" s="84"/>
      <c r="F18" s="84"/>
      <c r="G18" s="84"/>
      <c r="H18" s="84"/>
      <c r="I18" s="84"/>
      <c r="J18" s="84"/>
      <c r="K18" s="84"/>
      <c r="L18" s="83"/>
      <c r="M18" s="83"/>
      <c r="N18" s="85"/>
      <c r="O18" s="83"/>
    </row>
    <row r="19" spans="2:15" ht="52.2" hidden="1" customHeight="1" x14ac:dyDescent="0.3">
      <c r="B19" s="82"/>
      <c r="C19" s="83"/>
      <c r="D19" s="84"/>
      <c r="E19" s="84"/>
      <c r="F19" s="84"/>
      <c r="G19" s="84"/>
      <c r="H19" s="84"/>
      <c r="I19" s="84"/>
      <c r="J19" s="84"/>
      <c r="K19" s="84"/>
      <c r="L19" s="83"/>
      <c r="M19" s="83"/>
      <c r="N19" s="85"/>
      <c r="O19" s="83"/>
    </row>
    <row r="20" spans="2:15" ht="74.400000000000006" hidden="1" customHeight="1" x14ac:dyDescent="0.3">
      <c r="B20" s="82"/>
      <c r="C20" s="83"/>
      <c r="D20" s="84"/>
      <c r="E20" s="84"/>
      <c r="F20" s="84"/>
      <c r="G20" s="84"/>
      <c r="H20" s="84"/>
      <c r="I20" s="84"/>
      <c r="J20" s="84"/>
      <c r="K20" s="84"/>
      <c r="L20" s="83"/>
      <c r="M20" s="83"/>
      <c r="N20" s="85"/>
      <c r="O20" s="83"/>
    </row>
    <row r="21" spans="2:15" ht="47.4" hidden="1" customHeight="1" x14ac:dyDescent="0.3">
      <c r="B21" s="251" t="s">
        <v>246</v>
      </c>
      <c r="C21" s="251" t="s">
        <v>247</v>
      </c>
      <c r="D21" s="251" t="s">
        <v>2</v>
      </c>
      <c r="E21" s="251" t="s">
        <v>362</v>
      </c>
      <c r="F21" s="251"/>
      <c r="G21" s="251"/>
      <c r="H21" s="251"/>
      <c r="I21" s="251"/>
      <c r="J21" s="251"/>
      <c r="K21" s="251"/>
      <c r="L21" s="251" t="s">
        <v>363</v>
      </c>
      <c r="M21" s="251"/>
      <c r="N21" s="251"/>
      <c r="O21" s="251" t="s">
        <v>364</v>
      </c>
    </row>
    <row r="22" spans="2:15" hidden="1" x14ac:dyDescent="0.3">
      <c r="B22" s="251"/>
      <c r="C22" s="251"/>
      <c r="D22" s="251"/>
      <c r="E22" s="252" t="s">
        <v>248</v>
      </c>
      <c r="F22" s="252"/>
      <c r="G22" s="252"/>
      <c r="H22" s="252"/>
      <c r="I22" s="252"/>
      <c r="J22" s="252"/>
      <c r="K22" s="252"/>
      <c r="L22" s="251"/>
      <c r="M22" s="251"/>
      <c r="N22" s="251"/>
      <c r="O22" s="251"/>
    </row>
    <row r="23" spans="2:15" ht="16.95" hidden="1" customHeight="1" x14ac:dyDescent="0.3">
      <c r="B23" s="251"/>
      <c r="C23" s="251"/>
      <c r="D23" s="251"/>
      <c r="E23" s="62" t="s">
        <v>224</v>
      </c>
      <c r="F23" s="120" t="s">
        <v>506</v>
      </c>
      <c r="G23" s="62" t="s">
        <v>49</v>
      </c>
      <c r="H23" s="62" t="s">
        <v>225</v>
      </c>
      <c r="I23" s="120" t="s">
        <v>506</v>
      </c>
      <c r="J23" s="62" t="s">
        <v>50</v>
      </c>
      <c r="K23" s="62" t="s">
        <v>51</v>
      </c>
      <c r="L23" s="263" t="s">
        <v>52</v>
      </c>
      <c r="M23" s="264"/>
      <c r="N23" s="62" t="s">
        <v>53</v>
      </c>
      <c r="O23" s="251"/>
    </row>
    <row r="24" spans="2:15" hidden="1" x14ac:dyDescent="0.3">
      <c r="B24" s="63" t="s">
        <v>14</v>
      </c>
      <c r="C24" s="248" t="s">
        <v>59</v>
      </c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</row>
    <row r="25" spans="2:15" ht="98.4" customHeight="1" x14ac:dyDescent="0.3">
      <c r="B25" s="64" t="s">
        <v>376</v>
      </c>
      <c r="C25" s="72" t="s">
        <v>73</v>
      </c>
      <c r="D25" s="65" t="s">
        <v>263</v>
      </c>
      <c r="E25" s="65">
        <v>2</v>
      </c>
      <c r="F25" s="66"/>
      <c r="G25" s="66"/>
      <c r="H25" s="65">
        <v>2</v>
      </c>
      <c r="I25" s="66"/>
      <c r="J25" s="66"/>
      <c r="K25" s="66"/>
      <c r="L25" s="257" t="s">
        <v>377</v>
      </c>
      <c r="M25" s="258"/>
      <c r="N25" s="68" t="s">
        <v>378</v>
      </c>
      <c r="O25" s="69"/>
    </row>
    <row r="26" spans="2:15" ht="40.799999999999997" x14ac:dyDescent="0.3">
      <c r="B26" s="64" t="s">
        <v>379</v>
      </c>
      <c r="C26" s="72" t="s">
        <v>16</v>
      </c>
      <c r="D26" s="65" t="s">
        <v>263</v>
      </c>
      <c r="E26" s="65">
        <v>1</v>
      </c>
      <c r="F26" s="66"/>
      <c r="G26" s="66"/>
      <c r="H26" s="65">
        <v>1</v>
      </c>
      <c r="I26" s="66"/>
      <c r="J26" s="66"/>
      <c r="K26" s="66"/>
      <c r="L26" s="257" t="s">
        <v>380</v>
      </c>
      <c r="M26" s="258"/>
      <c r="N26" s="68" t="s">
        <v>163</v>
      </c>
      <c r="O26" s="69"/>
    </row>
    <row r="27" spans="2:15" ht="91.95" customHeight="1" x14ac:dyDescent="0.3">
      <c r="B27" s="64" t="s">
        <v>381</v>
      </c>
      <c r="C27" s="72" t="s">
        <v>74</v>
      </c>
      <c r="D27" s="65" t="s">
        <v>263</v>
      </c>
      <c r="E27" s="65">
        <v>1</v>
      </c>
      <c r="F27" s="66"/>
      <c r="G27" s="66"/>
      <c r="H27" s="65">
        <v>1</v>
      </c>
      <c r="I27" s="66"/>
      <c r="J27" s="66"/>
      <c r="K27" s="66"/>
      <c r="L27" s="257" t="s">
        <v>382</v>
      </c>
      <c r="M27" s="258"/>
      <c r="N27" s="68" t="s">
        <v>249</v>
      </c>
      <c r="O27" s="69"/>
    </row>
    <row r="28" spans="2:15" ht="60" customHeight="1" x14ac:dyDescent="0.3">
      <c r="B28" s="64" t="s">
        <v>383</v>
      </c>
      <c r="C28" s="72" t="s">
        <v>75</v>
      </c>
      <c r="D28" s="65" t="s">
        <v>263</v>
      </c>
      <c r="E28" s="65">
        <v>2</v>
      </c>
      <c r="F28" s="66"/>
      <c r="G28" s="66"/>
      <c r="H28" s="65">
        <v>2</v>
      </c>
      <c r="I28" s="66"/>
      <c r="J28" s="66"/>
      <c r="K28" s="66"/>
      <c r="L28" s="257" t="s">
        <v>384</v>
      </c>
      <c r="M28" s="258"/>
      <c r="N28" s="68" t="s">
        <v>385</v>
      </c>
      <c r="O28" s="69"/>
    </row>
    <row r="29" spans="2:15" ht="46.95" customHeight="1" x14ac:dyDescent="0.3">
      <c r="B29" s="64" t="s">
        <v>76</v>
      </c>
      <c r="C29" s="72" t="s">
        <v>146</v>
      </c>
      <c r="D29" s="80"/>
      <c r="E29" s="80"/>
      <c r="F29" s="122"/>
      <c r="G29" s="80"/>
      <c r="H29" s="80"/>
      <c r="I29" s="122"/>
      <c r="J29" s="80"/>
      <c r="K29" s="80"/>
      <c r="L29" s="259"/>
      <c r="M29" s="260"/>
      <c r="N29" s="86"/>
      <c r="O29" s="79"/>
    </row>
    <row r="30" spans="2:15" ht="52.95" customHeight="1" x14ac:dyDescent="0.3">
      <c r="B30" s="64" t="s">
        <v>386</v>
      </c>
      <c r="C30" s="72" t="s">
        <v>17</v>
      </c>
      <c r="D30" s="65" t="s">
        <v>263</v>
      </c>
      <c r="E30" s="65">
        <v>1</v>
      </c>
      <c r="F30" s="66"/>
      <c r="G30" s="66"/>
      <c r="H30" s="65">
        <v>1</v>
      </c>
      <c r="I30" s="66"/>
      <c r="J30" s="66"/>
      <c r="K30" s="66"/>
      <c r="L30" s="257" t="s">
        <v>387</v>
      </c>
      <c r="M30" s="258"/>
      <c r="N30" s="68" t="s">
        <v>165</v>
      </c>
      <c r="O30" s="69"/>
    </row>
    <row r="31" spans="2:15" ht="40.799999999999997" x14ac:dyDescent="0.3">
      <c r="B31" s="64" t="s">
        <v>388</v>
      </c>
      <c r="C31" s="72" t="s">
        <v>389</v>
      </c>
      <c r="D31" s="65" t="s">
        <v>263</v>
      </c>
      <c r="E31" s="65">
        <v>3</v>
      </c>
      <c r="F31" s="66"/>
      <c r="G31" s="66"/>
      <c r="H31" s="65">
        <v>3</v>
      </c>
      <c r="I31" s="66"/>
      <c r="J31" s="66"/>
      <c r="K31" s="66"/>
      <c r="L31" s="257" t="s">
        <v>390</v>
      </c>
      <c r="M31" s="258"/>
      <c r="N31" s="68" t="s">
        <v>166</v>
      </c>
      <c r="O31" s="69"/>
    </row>
    <row r="32" spans="2:15" ht="30.6" x14ac:dyDescent="0.3">
      <c r="B32" s="64" t="s">
        <v>77</v>
      </c>
      <c r="C32" s="72" t="s">
        <v>147</v>
      </c>
      <c r="D32" s="109" t="s">
        <v>263</v>
      </c>
      <c r="E32" s="109">
        <v>1</v>
      </c>
      <c r="F32" s="108"/>
      <c r="G32" s="108"/>
      <c r="H32" s="109">
        <v>1</v>
      </c>
      <c r="I32" s="108"/>
      <c r="J32" s="108"/>
      <c r="K32" s="108"/>
      <c r="L32" s="257" t="s">
        <v>167</v>
      </c>
      <c r="M32" s="258"/>
      <c r="N32" s="68" t="s">
        <v>391</v>
      </c>
      <c r="O32" s="69"/>
    </row>
    <row r="33" spans="2:15" ht="26.4" x14ac:dyDescent="0.3">
      <c r="B33" s="87"/>
      <c r="C33" s="114" t="s">
        <v>392</v>
      </c>
      <c r="D33" s="104"/>
      <c r="E33" s="104">
        <f>SUM(E8:E17)+SUM(E25:E32)</f>
        <v>27</v>
      </c>
      <c r="F33" s="117">
        <f t="shared" ref="F33:I33" si="0">SUM(F8:F17)+SUM(F25:F32)</f>
        <v>0</v>
      </c>
      <c r="G33" s="117">
        <f t="shared" si="0"/>
        <v>0</v>
      </c>
      <c r="H33" s="117">
        <f t="shared" si="0"/>
        <v>26</v>
      </c>
      <c r="I33" s="117">
        <f t="shared" si="0"/>
        <v>0</v>
      </c>
      <c r="J33" s="104">
        <f>SUM(J8:J17)+SUM(J25:J32)</f>
        <v>0</v>
      </c>
      <c r="K33" s="104">
        <f>SUM(K8:K17)+SUM(K25:K32)</f>
        <v>0</v>
      </c>
      <c r="L33" s="261"/>
      <c r="M33" s="262"/>
      <c r="N33" s="89"/>
      <c r="O33" s="61"/>
    </row>
    <row r="34" spans="2:15" hidden="1" x14ac:dyDescent="0.3"/>
    <row r="35" spans="2:15" ht="4.2" hidden="1" customHeight="1" x14ac:dyDescent="0.3"/>
    <row r="36" spans="2:15" ht="46.2" hidden="1" customHeight="1" x14ac:dyDescent="0.3"/>
    <row r="37" spans="2:15" ht="52.95" hidden="1" customHeight="1" x14ac:dyDescent="0.3"/>
    <row r="38" spans="2:15" ht="47.4" customHeight="1" x14ac:dyDescent="0.3">
      <c r="B38" s="251" t="s">
        <v>246</v>
      </c>
      <c r="C38" s="251" t="s">
        <v>247</v>
      </c>
      <c r="D38" s="251" t="s">
        <v>2</v>
      </c>
      <c r="E38" s="251" t="s">
        <v>362</v>
      </c>
      <c r="F38" s="251"/>
      <c r="G38" s="251"/>
      <c r="H38" s="251"/>
      <c r="I38" s="251"/>
      <c r="J38" s="251"/>
      <c r="K38" s="251"/>
      <c r="L38" s="251" t="s">
        <v>363</v>
      </c>
      <c r="M38" s="251"/>
      <c r="N38" s="251"/>
      <c r="O38" s="251" t="s">
        <v>364</v>
      </c>
    </row>
    <row r="39" spans="2:15" x14ac:dyDescent="0.3">
      <c r="B39" s="251"/>
      <c r="C39" s="251"/>
      <c r="D39" s="251"/>
      <c r="E39" s="252" t="s">
        <v>248</v>
      </c>
      <c r="F39" s="252"/>
      <c r="G39" s="252"/>
      <c r="H39" s="252"/>
      <c r="I39" s="252"/>
      <c r="J39" s="252"/>
      <c r="K39" s="252"/>
      <c r="L39" s="251"/>
      <c r="M39" s="251"/>
      <c r="N39" s="251"/>
      <c r="O39" s="251"/>
    </row>
    <row r="40" spans="2:15" ht="16.95" customHeight="1" x14ac:dyDescent="0.3">
      <c r="B40" s="251"/>
      <c r="C40" s="251"/>
      <c r="D40" s="251"/>
      <c r="E40" s="62" t="s">
        <v>224</v>
      </c>
      <c r="F40" s="120" t="s">
        <v>506</v>
      </c>
      <c r="G40" s="62" t="s">
        <v>49</v>
      </c>
      <c r="H40" s="62" t="s">
        <v>225</v>
      </c>
      <c r="I40" s="120" t="s">
        <v>506</v>
      </c>
      <c r="J40" s="62" t="s">
        <v>50</v>
      </c>
      <c r="K40" s="62" t="s">
        <v>51</v>
      </c>
      <c r="L40" s="251" t="s">
        <v>52</v>
      </c>
      <c r="M40" s="251"/>
      <c r="N40" s="62" t="s">
        <v>53</v>
      </c>
      <c r="O40" s="251"/>
    </row>
    <row r="41" spans="2:15" x14ac:dyDescent="0.3">
      <c r="B41" s="63" t="s">
        <v>18</v>
      </c>
      <c r="C41" s="248" t="s">
        <v>393</v>
      </c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</row>
    <row r="42" spans="2:15" ht="40.799999999999997" x14ac:dyDescent="0.3">
      <c r="B42" s="64" t="s">
        <v>78</v>
      </c>
      <c r="C42" s="64" t="s">
        <v>19</v>
      </c>
      <c r="D42" s="65" t="s">
        <v>263</v>
      </c>
      <c r="E42" s="65">
        <v>2</v>
      </c>
      <c r="F42" s="66"/>
      <c r="G42" s="66"/>
      <c r="H42" s="65">
        <v>2</v>
      </c>
      <c r="I42" s="66"/>
      <c r="J42" s="66"/>
      <c r="K42" s="66"/>
      <c r="L42" s="249" t="s">
        <v>168</v>
      </c>
      <c r="M42" s="249"/>
      <c r="N42" s="68" t="s">
        <v>394</v>
      </c>
      <c r="O42" s="69"/>
    </row>
    <row r="43" spans="2:15" ht="24.6" customHeight="1" x14ac:dyDescent="0.3">
      <c r="B43" s="64" t="s">
        <v>113</v>
      </c>
      <c r="C43" s="64" t="s">
        <v>20</v>
      </c>
      <c r="D43" s="80"/>
      <c r="E43" s="80"/>
      <c r="F43" s="122"/>
      <c r="G43" s="80"/>
      <c r="H43" s="80"/>
      <c r="I43" s="122"/>
      <c r="J43" s="80"/>
      <c r="K43" s="80"/>
      <c r="L43" s="254"/>
      <c r="M43" s="254"/>
      <c r="N43" s="86"/>
      <c r="O43" s="79"/>
    </row>
    <row r="44" spans="2:15" ht="55.95" customHeight="1" x14ac:dyDescent="0.3">
      <c r="B44" s="64" t="s">
        <v>114</v>
      </c>
      <c r="C44" s="64" t="s">
        <v>21</v>
      </c>
      <c r="D44" s="113" t="s">
        <v>263</v>
      </c>
      <c r="E44" s="113">
        <v>1</v>
      </c>
      <c r="F44" s="66"/>
      <c r="G44" s="66"/>
      <c r="H44" s="113">
        <v>1</v>
      </c>
      <c r="I44" s="66"/>
      <c r="J44" s="66"/>
      <c r="K44" s="66"/>
      <c r="L44" s="249" t="s">
        <v>169</v>
      </c>
      <c r="M44" s="249"/>
      <c r="N44" s="68" t="s">
        <v>170</v>
      </c>
      <c r="O44" s="69"/>
    </row>
    <row r="45" spans="2:15" ht="65.400000000000006" customHeight="1" x14ac:dyDescent="0.3">
      <c r="B45" s="64" t="s">
        <v>115</v>
      </c>
      <c r="C45" s="64" t="s">
        <v>43</v>
      </c>
      <c r="D45" s="65" t="s">
        <v>263</v>
      </c>
      <c r="E45" s="65">
        <v>1</v>
      </c>
      <c r="F45" s="66"/>
      <c r="G45" s="66"/>
      <c r="H45" s="65">
        <v>1</v>
      </c>
      <c r="I45" s="66"/>
      <c r="J45" s="66"/>
      <c r="K45" s="66"/>
      <c r="L45" s="249" t="s">
        <v>395</v>
      </c>
      <c r="M45" s="249"/>
      <c r="N45" s="68" t="s">
        <v>170</v>
      </c>
      <c r="O45" s="69"/>
    </row>
    <row r="46" spans="2:15" x14ac:dyDescent="0.3">
      <c r="B46" s="64" t="s">
        <v>116</v>
      </c>
      <c r="C46" s="64" t="s">
        <v>22</v>
      </c>
      <c r="D46" s="80"/>
      <c r="E46" s="80"/>
      <c r="F46" s="122"/>
      <c r="G46" s="80"/>
      <c r="H46" s="80"/>
      <c r="I46" s="122"/>
      <c r="J46" s="80"/>
      <c r="K46" s="80"/>
      <c r="L46" s="254"/>
      <c r="M46" s="254"/>
      <c r="N46" s="86"/>
      <c r="O46" s="79"/>
    </row>
    <row r="47" spans="2:15" ht="30.6" x14ac:dyDescent="0.3">
      <c r="B47" s="64" t="s">
        <v>117</v>
      </c>
      <c r="C47" s="64" t="s">
        <v>23</v>
      </c>
      <c r="D47" s="65" t="s">
        <v>263</v>
      </c>
      <c r="E47" s="65">
        <v>1</v>
      </c>
      <c r="F47" s="66"/>
      <c r="G47" s="66"/>
      <c r="H47" s="65">
        <v>1</v>
      </c>
      <c r="I47" s="66"/>
      <c r="J47" s="66"/>
      <c r="K47" s="66"/>
      <c r="L47" s="249" t="s">
        <v>396</v>
      </c>
      <c r="M47" s="249"/>
      <c r="N47" s="68" t="s">
        <v>397</v>
      </c>
      <c r="O47" s="69"/>
    </row>
    <row r="48" spans="2:15" ht="29.4" customHeight="1" x14ac:dyDescent="0.3">
      <c r="B48" s="64" t="s">
        <v>118</v>
      </c>
      <c r="C48" s="64" t="s">
        <v>24</v>
      </c>
      <c r="D48" s="65" t="s">
        <v>263</v>
      </c>
      <c r="E48" s="65">
        <v>1</v>
      </c>
      <c r="F48" s="66"/>
      <c r="G48" s="66"/>
      <c r="H48" s="65">
        <v>1</v>
      </c>
      <c r="I48" s="66"/>
      <c r="J48" s="66"/>
      <c r="K48" s="66"/>
      <c r="L48" s="249" t="s">
        <v>171</v>
      </c>
      <c r="M48" s="249"/>
      <c r="N48" s="68" t="s">
        <v>398</v>
      </c>
      <c r="O48" s="69"/>
    </row>
    <row r="49" spans="2:15" ht="32.4" customHeight="1" x14ac:dyDescent="0.3">
      <c r="B49" s="64" t="s">
        <v>119</v>
      </c>
      <c r="C49" s="64" t="s">
        <v>25</v>
      </c>
      <c r="D49" s="65" t="s">
        <v>263</v>
      </c>
      <c r="E49" s="65">
        <v>5</v>
      </c>
      <c r="F49" s="66"/>
      <c r="G49" s="66"/>
      <c r="H49" s="65">
        <v>5</v>
      </c>
      <c r="I49" s="66"/>
      <c r="J49" s="66"/>
      <c r="K49" s="66"/>
      <c r="L49" s="249" t="s">
        <v>172</v>
      </c>
      <c r="M49" s="249"/>
      <c r="N49" s="68" t="s">
        <v>172</v>
      </c>
      <c r="O49" s="69"/>
    </row>
    <row r="50" spans="2:15" ht="20.399999999999999" x14ac:dyDescent="0.3">
      <c r="B50" s="64" t="s">
        <v>120</v>
      </c>
      <c r="C50" s="64" t="s">
        <v>399</v>
      </c>
      <c r="D50" s="80"/>
      <c r="E50" s="80"/>
      <c r="F50" s="122"/>
      <c r="G50" s="80"/>
      <c r="H50" s="80"/>
      <c r="I50" s="122"/>
      <c r="J50" s="80"/>
      <c r="K50" s="80"/>
      <c r="L50" s="254"/>
      <c r="M50" s="254"/>
      <c r="N50" s="86"/>
      <c r="O50" s="79"/>
    </row>
    <row r="51" spans="2:15" ht="81.599999999999994" customHeight="1" x14ac:dyDescent="0.3">
      <c r="B51" s="64" t="s">
        <v>121</v>
      </c>
      <c r="C51" s="72" t="s">
        <v>79</v>
      </c>
      <c r="D51" s="65" t="s">
        <v>263</v>
      </c>
      <c r="E51" s="65">
        <v>3</v>
      </c>
      <c r="F51" s="66"/>
      <c r="G51" s="66"/>
      <c r="H51" s="65">
        <v>3</v>
      </c>
      <c r="I51" s="66"/>
      <c r="J51" s="66"/>
      <c r="K51" s="66"/>
      <c r="L51" s="249" t="s">
        <v>400</v>
      </c>
      <c r="M51" s="249"/>
      <c r="N51" s="68" t="s">
        <v>401</v>
      </c>
      <c r="O51" s="69"/>
    </row>
    <row r="52" spans="2:15" ht="41.4" customHeight="1" x14ac:dyDescent="0.3">
      <c r="B52" s="64" t="s">
        <v>122</v>
      </c>
      <c r="C52" s="64" t="s">
        <v>107</v>
      </c>
      <c r="D52" s="65" t="s">
        <v>263</v>
      </c>
      <c r="E52" s="65">
        <v>6</v>
      </c>
      <c r="F52" s="66"/>
      <c r="G52" s="66"/>
      <c r="H52" s="65">
        <v>6</v>
      </c>
      <c r="I52" s="66"/>
      <c r="J52" s="66"/>
      <c r="K52" s="66"/>
      <c r="L52" s="249" t="s">
        <v>402</v>
      </c>
      <c r="M52" s="249"/>
      <c r="N52" s="68" t="s">
        <v>403</v>
      </c>
      <c r="O52" s="69"/>
    </row>
    <row r="53" spans="2:15" ht="51" customHeight="1" x14ac:dyDescent="0.3">
      <c r="B53" s="64" t="s">
        <v>123</v>
      </c>
      <c r="C53" s="64" t="s">
        <v>80</v>
      </c>
      <c r="D53" s="65" t="s">
        <v>263</v>
      </c>
      <c r="E53" s="65">
        <v>1</v>
      </c>
      <c r="F53" s="66"/>
      <c r="G53" s="66"/>
      <c r="H53" s="65">
        <v>1</v>
      </c>
      <c r="I53" s="66"/>
      <c r="J53" s="66"/>
      <c r="K53" s="66"/>
      <c r="L53" s="249" t="s">
        <v>404</v>
      </c>
      <c r="M53" s="249"/>
      <c r="N53" s="68" t="s">
        <v>173</v>
      </c>
      <c r="O53" s="69"/>
    </row>
    <row r="54" spans="2:15" ht="66.599999999999994" customHeight="1" x14ac:dyDescent="0.3">
      <c r="B54" s="64" t="s">
        <v>124</v>
      </c>
      <c r="C54" s="64" t="s">
        <v>405</v>
      </c>
      <c r="D54" s="80"/>
      <c r="E54" s="80"/>
      <c r="F54" s="122"/>
      <c r="G54" s="80"/>
      <c r="H54" s="80"/>
      <c r="I54" s="122"/>
      <c r="J54" s="80"/>
      <c r="K54" s="80"/>
      <c r="L54" s="254"/>
      <c r="M54" s="254"/>
      <c r="N54" s="86"/>
      <c r="O54" s="79"/>
    </row>
    <row r="55" spans="2:15" ht="41.4" customHeight="1" x14ac:dyDescent="0.3">
      <c r="B55" s="64" t="s">
        <v>125</v>
      </c>
      <c r="C55" s="64" t="s">
        <v>81</v>
      </c>
      <c r="D55" s="65" t="s">
        <v>263</v>
      </c>
      <c r="E55" s="65">
        <v>1</v>
      </c>
      <c r="F55" s="66"/>
      <c r="G55" s="66"/>
      <c r="H55" s="65">
        <v>1</v>
      </c>
      <c r="I55" s="66"/>
      <c r="J55" s="66"/>
      <c r="K55" s="66"/>
      <c r="L55" s="249" t="s">
        <v>406</v>
      </c>
      <c r="M55" s="249"/>
      <c r="N55" s="68" t="s">
        <v>174</v>
      </c>
      <c r="O55" s="69"/>
    </row>
    <row r="56" spans="2:15" ht="40.799999999999997" x14ac:dyDescent="0.3">
      <c r="B56" s="64" t="s">
        <v>126</v>
      </c>
      <c r="C56" s="64" t="s">
        <v>82</v>
      </c>
      <c r="D56" s="65" t="s">
        <v>263</v>
      </c>
      <c r="E56" s="65">
        <v>1</v>
      </c>
      <c r="F56" s="66"/>
      <c r="G56" s="66"/>
      <c r="H56" s="65">
        <v>1</v>
      </c>
      <c r="I56" s="66"/>
      <c r="J56" s="66"/>
      <c r="K56" s="66"/>
      <c r="L56" s="249" t="s">
        <v>407</v>
      </c>
      <c r="M56" s="249"/>
      <c r="N56" s="68" t="s">
        <v>408</v>
      </c>
      <c r="O56" s="69"/>
    </row>
    <row r="57" spans="2:15" hidden="1" x14ac:dyDescent="0.3"/>
    <row r="58" spans="2:15" ht="52.2" hidden="1" customHeight="1" x14ac:dyDescent="0.3"/>
    <row r="59" spans="2:15" ht="60" hidden="1" customHeight="1" x14ac:dyDescent="0.3"/>
    <row r="60" spans="2:15" ht="47.4" hidden="1" customHeight="1" x14ac:dyDescent="0.3">
      <c r="B60" s="251" t="s">
        <v>246</v>
      </c>
      <c r="C60" s="251" t="s">
        <v>247</v>
      </c>
      <c r="D60" s="251" t="s">
        <v>2</v>
      </c>
      <c r="E60" s="251" t="s">
        <v>362</v>
      </c>
      <c r="F60" s="251"/>
      <c r="G60" s="251"/>
      <c r="H60" s="251"/>
      <c r="I60" s="251"/>
      <c r="J60" s="251"/>
      <c r="K60" s="251"/>
      <c r="L60" s="251" t="s">
        <v>363</v>
      </c>
      <c r="M60" s="251"/>
      <c r="N60" s="251"/>
      <c r="O60" s="251" t="s">
        <v>364</v>
      </c>
    </row>
    <row r="61" spans="2:15" hidden="1" x14ac:dyDescent="0.3">
      <c r="B61" s="251"/>
      <c r="C61" s="251"/>
      <c r="D61" s="251"/>
      <c r="E61" s="252" t="s">
        <v>248</v>
      </c>
      <c r="F61" s="252"/>
      <c r="G61" s="252"/>
      <c r="H61" s="252"/>
      <c r="I61" s="252"/>
      <c r="J61" s="252"/>
      <c r="K61" s="252"/>
      <c r="L61" s="251"/>
      <c r="M61" s="251"/>
      <c r="N61" s="251"/>
      <c r="O61" s="251"/>
    </row>
    <row r="62" spans="2:15" ht="16.95" hidden="1" customHeight="1" x14ac:dyDescent="0.3">
      <c r="B62" s="251"/>
      <c r="C62" s="251"/>
      <c r="D62" s="251"/>
      <c r="E62" s="62" t="s">
        <v>224</v>
      </c>
      <c r="F62" s="120" t="s">
        <v>506</v>
      </c>
      <c r="G62" s="62" t="s">
        <v>49</v>
      </c>
      <c r="H62" s="62" t="s">
        <v>225</v>
      </c>
      <c r="I62" s="120" t="s">
        <v>506</v>
      </c>
      <c r="J62" s="62" t="s">
        <v>50</v>
      </c>
      <c r="K62" s="62" t="s">
        <v>51</v>
      </c>
      <c r="L62" s="251" t="s">
        <v>52</v>
      </c>
      <c r="M62" s="251"/>
      <c r="N62" s="62" t="s">
        <v>53</v>
      </c>
      <c r="O62" s="251"/>
    </row>
    <row r="63" spans="2:15" ht="41.4" customHeight="1" x14ac:dyDescent="0.3">
      <c r="B63" s="105" t="s">
        <v>125</v>
      </c>
      <c r="C63" s="105" t="s">
        <v>81</v>
      </c>
      <c r="D63" s="106" t="s">
        <v>263</v>
      </c>
      <c r="E63" s="106">
        <v>1</v>
      </c>
      <c r="F63" s="66"/>
      <c r="G63" s="66"/>
      <c r="H63" s="106">
        <v>1</v>
      </c>
      <c r="I63" s="66"/>
      <c r="J63" s="66"/>
      <c r="K63" s="66"/>
      <c r="L63" s="249" t="s">
        <v>406</v>
      </c>
      <c r="M63" s="249"/>
      <c r="N63" s="103" t="s">
        <v>174</v>
      </c>
      <c r="O63" s="69"/>
    </row>
    <row r="64" spans="2:15" ht="40.799999999999997" x14ac:dyDescent="0.3">
      <c r="B64" s="105" t="s">
        <v>126</v>
      </c>
      <c r="C64" s="105" t="s">
        <v>82</v>
      </c>
      <c r="D64" s="106" t="s">
        <v>263</v>
      </c>
      <c r="E64" s="106">
        <v>1</v>
      </c>
      <c r="F64" s="66"/>
      <c r="G64" s="66"/>
      <c r="H64" s="106">
        <v>1</v>
      </c>
      <c r="I64" s="66"/>
      <c r="J64" s="66"/>
      <c r="K64" s="66"/>
      <c r="L64" s="249" t="s">
        <v>407</v>
      </c>
      <c r="M64" s="249"/>
      <c r="N64" s="103" t="s">
        <v>408</v>
      </c>
      <c r="O64" s="69"/>
    </row>
    <row r="65" spans="2:15" ht="71.400000000000006" customHeight="1" x14ac:dyDescent="0.3">
      <c r="B65" s="64" t="s">
        <v>127</v>
      </c>
      <c r="C65" s="64" t="s">
        <v>27</v>
      </c>
      <c r="D65" s="65" t="s">
        <v>263</v>
      </c>
      <c r="E65" s="65">
        <v>6</v>
      </c>
      <c r="F65" s="66"/>
      <c r="G65" s="66"/>
      <c r="H65" s="65">
        <v>6</v>
      </c>
      <c r="I65" s="66"/>
      <c r="J65" s="66"/>
      <c r="K65" s="66"/>
      <c r="L65" s="249" t="s">
        <v>175</v>
      </c>
      <c r="M65" s="249"/>
      <c r="N65" s="68" t="s">
        <v>409</v>
      </c>
      <c r="O65" s="69"/>
    </row>
    <row r="66" spans="2:15" ht="61.2" x14ac:dyDescent="0.3">
      <c r="B66" s="64" t="s">
        <v>128</v>
      </c>
      <c r="C66" s="64" t="s">
        <v>83</v>
      </c>
      <c r="D66" s="65" t="s">
        <v>263</v>
      </c>
      <c r="E66" s="65">
        <v>10</v>
      </c>
      <c r="F66" s="66"/>
      <c r="G66" s="66"/>
      <c r="H66" s="65">
        <v>10</v>
      </c>
      <c r="I66" s="66"/>
      <c r="J66" s="66"/>
      <c r="K66" s="66"/>
      <c r="L66" s="249" t="s">
        <v>176</v>
      </c>
      <c r="M66" s="249"/>
      <c r="N66" s="68" t="s">
        <v>177</v>
      </c>
      <c r="O66" s="69"/>
    </row>
    <row r="67" spans="2:15" ht="20.399999999999999" x14ac:dyDescent="0.3">
      <c r="B67" s="90" t="s">
        <v>129</v>
      </c>
      <c r="C67" s="90" t="s">
        <v>291</v>
      </c>
      <c r="D67" s="80"/>
      <c r="E67" s="80"/>
      <c r="F67" s="122"/>
      <c r="G67" s="80"/>
      <c r="H67" s="80"/>
      <c r="I67" s="122"/>
      <c r="J67" s="80"/>
      <c r="K67" s="80"/>
      <c r="L67" s="254"/>
      <c r="M67" s="254"/>
      <c r="N67" s="86"/>
      <c r="O67" s="79"/>
    </row>
    <row r="68" spans="2:15" ht="146.4" customHeight="1" x14ac:dyDescent="0.3">
      <c r="B68" s="64" t="s">
        <v>130</v>
      </c>
      <c r="C68" s="64" t="s">
        <v>28</v>
      </c>
      <c r="D68" s="65" t="s">
        <v>263</v>
      </c>
      <c r="E68" s="65">
        <v>5</v>
      </c>
      <c r="F68" s="66"/>
      <c r="G68" s="66"/>
      <c r="H68" s="65">
        <v>5</v>
      </c>
      <c r="I68" s="66"/>
      <c r="J68" s="66"/>
      <c r="K68" s="66"/>
      <c r="L68" s="249" t="s">
        <v>178</v>
      </c>
      <c r="M68" s="249"/>
      <c r="N68" s="68" t="s">
        <v>410</v>
      </c>
      <c r="O68" s="69"/>
    </row>
    <row r="69" spans="2:15" ht="112.2" x14ac:dyDescent="0.3">
      <c r="B69" s="64" t="s">
        <v>131</v>
      </c>
      <c r="C69" s="64" t="s">
        <v>29</v>
      </c>
      <c r="D69" s="65" t="s">
        <v>263</v>
      </c>
      <c r="E69" s="65">
        <v>5</v>
      </c>
      <c r="F69" s="66"/>
      <c r="G69" s="66"/>
      <c r="H69" s="65">
        <v>5</v>
      </c>
      <c r="I69" s="66"/>
      <c r="J69" s="66"/>
      <c r="K69" s="66"/>
      <c r="L69" s="249" t="s">
        <v>411</v>
      </c>
      <c r="M69" s="249"/>
      <c r="N69" s="68" t="s">
        <v>412</v>
      </c>
      <c r="O69" s="69"/>
    </row>
    <row r="70" spans="2:15" ht="58.95" customHeight="1" x14ac:dyDescent="0.3">
      <c r="B70" s="64" t="s">
        <v>132</v>
      </c>
      <c r="C70" s="64" t="s">
        <v>30</v>
      </c>
      <c r="D70" s="65" t="s">
        <v>263</v>
      </c>
      <c r="E70" s="65">
        <v>1</v>
      </c>
      <c r="F70" s="66"/>
      <c r="G70" s="66"/>
      <c r="H70" s="65">
        <v>1</v>
      </c>
      <c r="I70" s="66"/>
      <c r="J70" s="66"/>
      <c r="K70" s="66"/>
      <c r="L70" s="249" t="s">
        <v>179</v>
      </c>
      <c r="M70" s="249"/>
      <c r="N70" s="68" t="s">
        <v>413</v>
      </c>
      <c r="O70" s="69"/>
    </row>
    <row r="71" spans="2:15" ht="27" customHeight="1" x14ac:dyDescent="0.3">
      <c r="B71" s="64" t="s">
        <v>133</v>
      </c>
      <c r="C71" s="64" t="s">
        <v>44</v>
      </c>
      <c r="D71" s="65" t="s">
        <v>263</v>
      </c>
      <c r="E71" s="65">
        <v>1</v>
      </c>
      <c r="F71" s="66"/>
      <c r="G71" s="66"/>
      <c r="H71" s="65">
        <v>3</v>
      </c>
      <c r="I71" s="66"/>
      <c r="J71" s="66"/>
      <c r="K71" s="66"/>
      <c r="L71" s="249" t="s">
        <v>180</v>
      </c>
      <c r="M71" s="249"/>
      <c r="N71" s="68" t="s">
        <v>181</v>
      </c>
      <c r="O71" s="69"/>
    </row>
    <row r="72" spans="2:15" ht="26.4" x14ac:dyDescent="0.3">
      <c r="B72" s="90"/>
      <c r="C72" s="115" t="s">
        <v>414</v>
      </c>
      <c r="D72" s="88"/>
      <c r="E72" s="88">
        <f>SUM(E65:E71)+SUM(E42:E56)</f>
        <v>51</v>
      </c>
      <c r="F72" s="123">
        <f t="shared" ref="F72:J72" si="1">SUM(F65:F71)+SUM(F42:F56)</f>
        <v>0</v>
      </c>
      <c r="G72" s="123">
        <f t="shared" si="1"/>
        <v>0</v>
      </c>
      <c r="H72" s="123">
        <f t="shared" si="1"/>
        <v>53</v>
      </c>
      <c r="I72" s="123">
        <f t="shared" si="1"/>
        <v>0</v>
      </c>
      <c r="J72" s="123">
        <f t="shared" si="1"/>
        <v>0</v>
      </c>
      <c r="K72" s="88">
        <f>SUM(K65:K71)+SUM(K42:K56)</f>
        <v>0</v>
      </c>
      <c r="L72" s="256"/>
      <c r="M72" s="256"/>
      <c r="N72" s="89"/>
      <c r="O72" s="61"/>
    </row>
    <row r="73" spans="2:15" ht="70.95" hidden="1" customHeight="1" x14ac:dyDescent="0.3"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</row>
    <row r="74" spans="2:15" ht="61.95" hidden="1" customHeight="1" x14ac:dyDescent="0.3"/>
    <row r="75" spans="2:15" ht="47.4" hidden="1" customHeight="1" x14ac:dyDescent="0.3">
      <c r="B75" s="251" t="s">
        <v>246</v>
      </c>
      <c r="C75" s="251" t="s">
        <v>247</v>
      </c>
      <c r="D75" s="251" t="s">
        <v>2</v>
      </c>
      <c r="E75" s="251" t="s">
        <v>362</v>
      </c>
      <c r="F75" s="251"/>
      <c r="G75" s="251"/>
      <c r="H75" s="251"/>
      <c r="I75" s="251"/>
      <c r="J75" s="251"/>
      <c r="K75" s="251"/>
      <c r="L75" s="251" t="s">
        <v>363</v>
      </c>
      <c r="M75" s="251"/>
      <c r="N75" s="251"/>
      <c r="O75" s="251" t="s">
        <v>364</v>
      </c>
    </row>
    <row r="76" spans="2:15" hidden="1" x14ac:dyDescent="0.3">
      <c r="B76" s="251"/>
      <c r="C76" s="251"/>
      <c r="D76" s="251"/>
      <c r="E76" s="252" t="s">
        <v>248</v>
      </c>
      <c r="F76" s="252"/>
      <c r="G76" s="252"/>
      <c r="H76" s="252"/>
      <c r="I76" s="252"/>
      <c r="J76" s="252"/>
      <c r="K76" s="252"/>
      <c r="L76" s="251"/>
      <c r="M76" s="251"/>
      <c r="N76" s="251"/>
      <c r="O76" s="251"/>
    </row>
    <row r="77" spans="2:15" ht="16.95" hidden="1" customHeight="1" x14ac:dyDescent="0.3">
      <c r="B77" s="251"/>
      <c r="C77" s="251"/>
      <c r="D77" s="251"/>
      <c r="E77" s="62" t="s">
        <v>224</v>
      </c>
      <c r="F77" s="120" t="s">
        <v>506</v>
      </c>
      <c r="G77" s="62" t="s">
        <v>49</v>
      </c>
      <c r="H77" s="62" t="s">
        <v>225</v>
      </c>
      <c r="I77" s="120" t="s">
        <v>506</v>
      </c>
      <c r="J77" s="62" t="s">
        <v>50</v>
      </c>
      <c r="K77" s="62" t="s">
        <v>51</v>
      </c>
      <c r="L77" s="251" t="s">
        <v>52</v>
      </c>
      <c r="M77" s="251"/>
      <c r="N77" s="62" t="s">
        <v>53</v>
      </c>
      <c r="O77" s="251"/>
    </row>
    <row r="78" spans="2:15" x14ac:dyDescent="0.3">
      <c r="B78" s="63" t="s">
        <v>31</v>
      </c>
      <c r="C78" s="248" t="s">
        <v>100</v>
      </c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</row>
    <row r="79" spans="2:15" ht="43.95" customHeight="1" x14ac:dyDescent="0.3">
      <c r="B79" s="64" t="s">
        <v>415</v>
      </c>
      <c r="C79" s="64" t="s">
        <v>32</v>
      </c>
      <c r="D79" s="67"/>
      <c r="E79" s="67"/>
      <c r="F79" s="67"/>
      <c r="G79" s="67"/>
      <c r="H79" s="67"/>
      <c r="I79" s="67"/>
      <c r="J79" s="67"/>
      <c r="K79" s="67"/>
      <c r="L79" s="249" t="s">
        <v>182</v>
      </c>
      <c r="M79" s="249"/>
      <c r="N79" s="68" t="s">
        <v>416</v>
      </c>
      <c r="O79" s="69"/>
    </row>
    <row r="80" spans="2:15" ht="51.6" customHeight="1" x14ac:dyDescent="0.3">
      <c r="B80" s="64" t="s">
        <v>417</v>
      </c>
      <c r="C80" s="64" t="s">
        <v>33</v>
      </c>
      <c r="D80" s="65" t="s">
        <v>263</v>
      </c>
      <c r="E80" s="65">
        <v>7</v>
      </c>
      <c r="F80" s="66"/>
      <c r="G80" s="66"/>
      <c r="H80" s="65">
        <v>7</v>
      </c>
      <c r="I80" s="66"/>
      <c r="J80" s="66"/>
      <c r="K80" s="66"/>
      <c r="L80" s="249" t="s">
        <v>183</v>
      </c>
      <c r="M80" s="249"/>
      <c r="N80" s="68" t="s">
        <v>184</v>
      </c>
      <c r="O80" s="69"/>
    </row>
    <row r="81" spans="2:15" ht="91.8" x14ac:dyDescent="0.3">
      <c r="B81" s="64" t="s">
        <v>134</v>
      </c>
      <c r="C81" s="64" t="s">
        <v>34</v>
      </c>
      <c r="D81" s="65" t="s">
        <v>263</v>
      </c>
      <c r="E81" s="65">
        <v>4</v>
      </c>
      <c r="F81" s="66"/>
      <c r="G81" s="66"/>
      <c r="H81" s="65">
        <v>4</v>
      </c>
      <c r="I81" s="66"/>
      <c r="J81" s="66"/>
      <c r="K81" s="66"/>
      <c r="L81" s="249" t="s">
        <v>185</v>
      </c>
      <c r="M81" s="249"/>
      <c r="N81" s="68" t="s">
        <v>418</v>
      </c>
      <c r="O81" s="69"/>
    </row>
    <row r="82" spans="2:15" ht="51.6" customHeight="1" x14ac:dyDescent="0.3">
      <c r="B82" s="64" t="s">
        <v>135</v>
      </c>
      <c r="C82" s="64" t="s">
        <v>419</v>
      </c>
      <c r="D82" s="65" t="s">
        <v>263</v>
      </c>
      <c r="E82" s="65">
        <v>4</v>
      </c>
      <c r="F82" s="66"/>
      <c r="G82" s="66"/>
      <c r="H82" s="65">
        <v>4</v>
      </c>
      <c r="I82" s="66"/>
      <c r="J82" s="66"/>
      <c r="K82" s="66"/>
      <c r="L82" s="249" t="s">
        <v>186</v>
      </c>
      <c r="M82" s="249"/>
      <c r="N82" s="68" t="s">
        <v>187</v>
      </c>
      <c r="O82" s="69"/>
    </row>
    <row r="83" spans="2:15" ht="26.4" x14ac:dyDescent="0.3">
      <c r="B83" s="90"/>
      <c r="C83" s="114" t="s">
        <v>420</v>
      </c>
      <c r="D83" s="88"/>
      <c r="E83" s="88">
        <f>SUM(E79:E82)</f>
        <v>15</v>
      </c>
      <c r="F83" s="123">
        <f t="shared" ref="F83:I83" si="2">SUM(F79:F82)</f>
        <v>0</v>
      </c>
      <c r="G83" s="123">
        <f t="shared" si="2"/>
        <v>0</v>
      </c>
      <c r="H83" s="123">
        <f t="shared" si="2"/>
        <v>15</v>
      </c>
      <c r="I83" s="123">
        <f t="shared" si="2"/>
        <v>0</v>
      </c>
      <c r="J83" s="88">
        <f>SUM(J79:J82)</f>
        <v>0</v>
      </c>
      <c r="K83" s="88">
        <f>SUM(K79:K82)</f>
        <v>0</v>
      </c>
      <c r="L83" s="250"/>
      <c r="M83" s="250"/>
      <c r="N83" s="92"/>
      <c r="O83" s="92"/>
    </row>
    <row r="84" spans="2:15" ht="394.2" hidden="1" customHeight="1" x14ac:dyDescent="0.3"/>
    <row r="85" spans="2:15" ht="86.4" hidden="1" customHeight="1" x14ac:dyDescent="0.3"/>
    <row r="86" spans="2:15" ht="47.4" customHeight="1" x14ac:dyDescent="0.3">
      <c r="B86" s="251" t="s">
        <v>246</v>
      </c>
      <c r="C86" s="251" t="s">
        <v>247</v>
      </c>
      <c r="D86" s="251" t="s">
        <v>2</v>
      </c>
      <c r="E86" s="251" t="s">
        <v>362</v>
      </c>
      <c r="F86" s="251"/>
      <c r="G86" s="251"/>
      <c r="H86" s="251"/>
      <c r="I86" s="251"/>
      <c r="J86" s="251"/>
      <c r="K86" s="251"/>
      <c r="L86" s="251" t="s">
        <v>363</v>
      </c>
      <c r="M86" s="251"/>
      <c r="N86" s="251"/>
      <c r="O86" s="251" t="s">
        <v>364</v>
      </c>
    </row>
    <row r="87" spans="2:15" x14ac:dyDescent="0.3">
      <c r="B87" s="251"/>
      <c r="C87" s="251"/>
      <c r="D87" s="251"/>
      <c r="E87" s="252" t="s">
        <v>248</v>
      </c>
      <c r="F87" s="252"/>
      <c r="G87" s="252"/>
      <c r="H87" s="252"/>
      <c r="I87" s="252"/>
      <c r="J87" s="252"/>
      <c r="K87" s="252"/>
      <c r="L87" s="251"/>
      <c r="M87" s="251"/>
      <c r="N87" s="251"/>
      <c r="O87" s="251"/>
    </row>
    <row r="88" spans="2:15" ht="16.95" customHeight="1" x14ac:dyDescent="0.3">
      <c r="B88" s="251"/>
      <c r="C88" s="251"/>
      <c r="D88" s="251"/>
      <c r="E88" s="62" t="s">
        <v>224</v>
      </c>
      <c r="F88" s="120" t="s">
        <v>506</v>
      </c>
      <c r="G88" s="62" t="s">
        <v>49</v>
      </c>
      <c r="H88" s="62" t="s">
        <v>225</v>
      </c>
      <c r="I88" s="120" t="s">
        <v>506</v>
      </c>
      <c r="J88" s="62" t="s">
        <v>50</v>
      </c>
      <c r="K88" s="62" t="s">
        <v>51</v>
      </c>
      <c r="L88" s="251" t="s">
        <v>52</v>
      </c>
      <c r="M88" s="251"/>
      <c r="N88" s="62" t="s">
        <v>53</v>
      </c>
      <c r="O88" s="251"/>
    </row>
    <row r="89" spans="2:15" x14ac:dyDescent="0.3">
      <c r="B89" s="63" t="s">
        <v>35</v>
      </c>
      <c r="C89" s="248" t="s">
        <v>101</v>
      </c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</row>
    <row r="90" spans="2:15" ht="41.4" customHeight="1" x14ac:dyDescent="0.3">
      <c r="B90" s="64" t="s">
        <v>421</v>
      </c>
      <c r="C90" s="64" t="s">
        <v>36</v>
      </c>
      <c r="D90" s="65" t="s">
        <v>263</v>
      </c>
      <c r="E90" s="65">
        <v>3</v>
      </c>
      <c r="F90" s="66"/>
      <c r="G90" s="66"/>
      <c r="H90" s="65">
        <v>3</v>
      </c>
      <c r="I90" s="66"/>
      <c r="J90" s="66"/>
      <c r="K90" s="66"/>
      <c r="L90" s="249" t="s">
        <v>188</v>
      </c>
      <c r="M90" s="249"/>
      <c r="N90" s="68" t="s">
        <v>422</v>
      </c>
      <c r="O90" s="69"/>
    </row>
    <row r="91" spans="2:15" ht="41.4" customHeight="1" x14ac:dyDescent="0.3">
      <c r="B91" s="64" t="s">
        <v>423</v>
      </c>
      <c r="C91" s="64" t="s">
        <v>157</v>
      </c>
      <c r="D91" s="65" t="s">
        <v>263</v>
      </c>
      <c r="E91" s="65">
        <v>2</v>
      </c>
      <c r="F91" s="66"/>
      <c r="G91" s="66"/>
      <c r="H91" s="65">
        <v>2</v>
      </c>
      <c r="I91" s="66"/>
      <c r="J91" s="66"/>
      <c r="K91" s="66"/>
      <c r="L91" s="249" t="s">
        <v>189</v>
      </c>
      <c r="M91" s="249"/>
      <c r="N91" s="68" t="s">
        <v>422</v>
      </c>
      <c r="O91" s="69"/>
    </row>
    <row r="92" spans="2:15" ht="61.95" customHeight="1" x14ac:dyDescent="0.3">
      <c r="B92" s="64" t="s">
        <v>136</v>
      </c>
      <c r="C92" s="64" t="s">
        <v>158</v>
      </c>
      <c r="D92" s="65" t="s">
        <v>263</v>
      </c>
      <c r="E92" s="65">
        <v>4</v>
      </c>
      <c r="F92" s="66"/>
      <c r="G92" s="66"/>
      <c r="H92" s="65">
        <v>4</v>
      </c>
      <c r="I92" s="66"/>
      <c r="J92" s="66"/>
      <c r="K92" s="66"/>
      <c r="L92" s="249" t="s">
        <v>190</v>
      </c>
      <c r="M92" s="249"/>
      <c r="N92" s="68" t="s">
        <v>424</v>
      </c>
      <c r="O92" s="69"/>
    </row>
    <row r="93" spans="2:15" ht="61.95" customHeight="1" x14ac:dyDescent="0.3">
      <c r="B93" s="64"/>
      <c r="C93" s="64" t="s">
        <v>159</v>
      </c>
      <c r="D93" s="65" t="s">
        <v>263</v>
      </c>
      <c r="E93" s="65">
        <v>5</v>
      </c>
      <c r="F93" s="66"/>
      <c r="G93" s="66"/>
      <c r="H93" s="65">
        <v>5</v>
      </c>
      <c r="I93" s="66"/>
      <c r="J93" s="66"/>
      <c r="K93" s="66"/>
      <c r="L93" s="249" t="s">
        <v>190</v>
      </c>
      <c r="M93" s="249"/>
      <c r="N93" s="68" t="s">
        <v>424</v>
      </c>
      <c r="O93" s="69"/>
    </row>
    <row r="94" spans="2:15" ht="51.6" customHeight="1" x14ac:dyDescent="0.3">
      <c r="B94" s="64" t="s">
        <v>137</v>
      </c>
      <c r="C94" s="64" t="s">
        <v>148</v>
      </c>
      <c r="D94" s="65" t="s">
        <v>263</v>
      </c>
      <c r="E94" s="65">
        <v>5</v>
      </c>
      <c r="F94" s="66"/>
      <c r="G94" s="66"/>
      <c r="H94" s="65">
        <v>5</v>
      </c>
      <c r="I94" s="66"/>
      <c r="J94" s="66"/>
      <c r="K94" s="66"/>
      <c r="L94" s="249" t="s">
        <v>191</v>
      </c>
      <c r="M94" s="249"/>
      <c r="N94" s="68" t="s">
        <v>170</v>
      </c>
      <c r="O94" s="69"/>
    </row>
    <row r="95" spans="2:15" ht="61.2" x14ac:dyDescent="0.3">
      <c r="B95" s="64" t="s">
        <v>138</v>
      </c>
      <c r="C95" s="64" t="s">
        <v>160</v>
      </c>
      <c r="D95" s="65" t="s">
        <v>263</v>
      </c>
      <c r="E95" s="65">
        <v>3</v>
      </c>
      <c r="F95" s="66"/>
      <c r="G95" s="66"/>
      <c r="H95" s="65">
        <v>3</v>
      </c>
      <c r="I95" s="66"/>
      <c r="J95" s="66"/>
      <c r="K95" s="66"/>
      <c r="L95" s="249" t="s">
        <v>192</v>
      </c>
      <c r="M95" s="249"/>
      <c r="N95" s="68" t="s">
        <v>425</v>
      </c>
      <c r="O95" s="69"/>
    </row>
    <row r="96" spans="2:15" ht="26.4" x14ac:dyDescent="0.3">
      <c r="B96" s="90"/>
      <c r="C96" s="116" t="s">
        <v>426</v>
      </c>
      <c r="D96" s="88"/>
      <c r="E96" s="88">
        <f>SUM(E90:E95)</f>
        <v>22</v>
      </c>
      <c r="F96" s="123">
        <f t="shared" ref="F96:I96" si="3">SUM(F90:F95)</f>
        <v>0</v>
      </c>
      <c r="G96" s="123">
        <f t="shared" si="3"/>
        <v>0</v>
      </c>
      <c r="H96" s="123">
        <f t="shared" si="3"/>
        <v>22</v>
      </c>
      <c r="I96" s="123">
        <f t="shared" si="3"/>
        <v>0</v>
      </c>
      <c r="J96" s="88">
        <f>SUM(J90:J95)</f>
        <v>0</v>
      </c>
      <c r="K96" s="88">
        <f>SUM(K90:K95)</f>
        <v>0</v>
      </c>
      <c r="L96" s="250"/>
      <c r="M96" s="250"/>
      <c r="N96" s="61"/>
      <c r="O96" s="61"/>
    </row>
    <row r="97" spans="2:15" ht="346.5" hidden="1" customHeight="1" x14ac:dyDescent="0.3"/>
    <row r="98" spans="2:15" ht="81" hidden="1" customHeight="1" x14ac:dyDescent="0.3"/>
    <row r="99" spans="2:15" ht="47.4" hidden="1" customHeight="1" x14ac:dyDescent="0.3">
      <c r="B99" s="251" t="s">
        <v>246</v>
      </c>
      <c r="C99" s="251" t="s">
        <v>247</v>
      </c>
      <c r="D99" s="251" t="s">
        <v>2</v>
      </c>
      <c r="E99" s="251" t="s">
        <v>362</v>
      </c>
      <c r="F99" s="251"/>
      <c r="G99" s="251"/>
      <c r="H99" s="251"/>
      <c r="I99" s="251"/>
      <c r="J99" s="251"/>
      <c r="K99" s="251"/>
      <c r="L99" s="251" t="s">
        <v>363</v>
      </c>
      <c r="M99" s="251"/>
      <c r="N99" s="251"/>
      <c r="O99" s="251" t="s">
        <v>364</v>
      </c>
    </row>
    <row r="100" spans="2:15" hidden="1" x14ac:dyDescent="0.3">
      <c r="B100" s="251"/>
      <c r="C100" s="251"/>
      <c r="D100" s="251"/>
      <c r="E100" s="252" t="s">
        <v>248</v>
      </c>
      <c r="F100" s="252"/>
      <c r="G100" s="252"/>
      <c r="H100" s="252"/>
      <c r="I100" s="252"/>
      <c r="J100" s="252"/>
      <c r="K100" s="252"/>
      <c r="L100" s="251"/>
      <c r="M100" s="251"/>
      <c r="N100" s="251"/>
      <c r="O100" s="251"/>
    </row>
    <row r="101" spans="2:15" ht="16.95" hidden="1" customHeight="1" x14ac:dyDescent="0.3">
      <c r="B101" s="251"/>
      <c r="C101" s="251"/>
      <c r="D101" s="251"/>
      <c r="E101" s="62" t="s">
        <v>224</v>
      </c>
      <c r="F101" s="120" t="s">
        <v>506</v>
      </c>
      <c r="G101" s="62" t="s">
        <v>49</v>
      </c>
      <c r="H101" s="62" t="s">
        <v>225</v>
      </c>
      <c r="I101" s="120" t="s">
        <v>506</v>
      </c>
      <c r="J101" s="62" t="s">
        <v>50</v>
      </c>
      <c r="K101" s="62" t="s">
        <v>51</v>
      </c>
      <c r="L101" s="251" t="s">
        <v>52</v>
      </c>
      <c r="M101" s="251"/>
      <c r="N101" s="62" t="s">
        <v>53</v>
      </c>
      <c r="O101" s="251"/>
    </row>
    <row r="102" spans="2:15" x14ac:dyDescent="0.3">
      <c r="B102" s="63" t="s">
        <v>37</v>
      </c>
      <c r="C102" s="248" t="s">
        <v>427</v>
      </c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</row>
    <row r="103" spans="2:15" ht="102" x14ac:dyDescent="0.3">
      <c r="B103" s="72" t="s">
        <v>428</v>
      </c>
      <c r="C103" s="72" t="s">
        <v>429</v>
      </c>
      <c r="D103" s="65" t="s">
        <v>263</v>
      </c>
      <c r="E103" s="65">
        <v>2</v>
      </c>
      <c r="F103" s="66"/>
      <c r="G103" s="66"/>
      <c r="H103" s="65">
        <v>2</v>
      </c>
      <c r="I103" s="66"/>
      <c r="J103" s="66"/>
      <c r="K103" s="66"/>
      <c r="L103" s="249" t="s">
        <v>193</v>
      </c>
      <c r="M103" s="249"/>
      <c r="N103" s="68" t="s">
        <v>430</v>
      </c>
      <c r="O103" s="69"/>
    </row>
    <row r="104" spans="2:15" ht="20.399999999999999" x14ac:dyDescent="0.3">
      <c r="B104" s="72" t="s">
        <v>84</v>
      </c>
      <c r="C104" s="72" t="s">
        <v>299</v>
      </c>
      <c r="D104" s="80"/>
      <c r="E104" s="80"/>
      <c r="F104" s="122"/>
      <c r="G104" s="80"/>
      <c r="H104" s="80"/>
      <c r="I104" s="122"/>
      <c r="J104" s="80"/>
      <c r="K104" s="80"/>
      <c r="L104" s="254"/>
      <c r="M104" s="254"/>
      <c r="N104" s="86"/>
      <c r="O104" s="79"/>
    </row>
    <row r="105" spans="2:15" ht="55.2" customHeight="1" x14ac:dyDescent="0.3">
      <c r="B105" s="72" t="s">
        <v>431</v>
      </c>
      <c r="C105" s="72" t="s">
        <v>85</v>
      </c>
      <c r="D105" s="65" t="s">
        <v>263</v>
      </c>
      <c r="E105" s="65">
        <v>1</v>
      </c>
      <c r="F105" s="66"/>
      <c r="G105" s="66"/>
      <c r="H105" s="65">
        <v>1</v>
      </c>
      <c r="I105" s="66"/>
      <c r="J105" s="66"/>
      <c r="K105" s="66"/>
      <c r="L105" s="249" t="s">
        <v>194</v>
      </c>
      <c r="M105" s="249"/>
      <c r="N105" s="68" t="s">
        <v>164</v>
      </c>
      <c r="O105" s="69"/>
    </row>
    <row r="106" spans="2:15" ht="47.4" customHeight="1" x14ac:dyDescent="0.3">
      <c r="B106" s="72" t="s">
        <v>432</v>
      </c>
      <c r="C106" s="72" t="s">
        <v>38</v>
      </c>
      <c r="D106" s="65" t="s">
        <v>263</v>
      </c>
      <c r="E106" s="65">
        <v>1</v>
      </c>
      <c r="F106" s="66"/>
      <c r="G106" s="66"/>
      <c r="H106" s="65">
        <v>1</v>
      </c>
      <c r="I106" s="66"/>
      <c r="J106" s="66"/>
      <c r="K106" s="66"/>
      <c r="L106" s="249" t="s">
        <v>195</v>
      </c>
      <c r="M106" s="249"/>
      <c r="N106" s="68" t="s">
        <v>164</v>
      </c>
      <c r="O106" s="69"/>
    </row>
    <row r="107" spans="2:15" ht="31.95" customHeight="1" x14ac:dyDescent="0.3">
      <c r="B107" s="72" t="s">
        <v>433</v>
      </c>
      <c r="C107" s="72" t="s">
        <v>86</v>
      </c>
      <c r="D107" s="65" t="s">
        <v>263</v>
      </c>
      <c r="E107" s="65">
        <v>1</v>
      </c>
      <c r="F107" s="66"/>
      <c r="G107" s="66"/>
      <c r="H107" s="65">
        <v>1</v>
      </c>
      <c r="I107" s="66"/>
      <c r="J107" s="66"/>
      <c r="K107" s="66"/>
      <c r="L107" s="249" t="s">
        <v>196</v>
      </c>
      <c r="M107" s="249"/>
      <c r="N107" s="68" t="s">
        <v>170</v>
      </c>
      <c r="O107" s="69"/>
    </row>
    <row r="108" spans="2:15" ht="48.6" customHeight="1" x14ac:dyDescent="0.3">
      <c r="B108" s="72" t="s">
        <v>434</v>
      </c>
      <c r="C108" s="72" t="s">
        <v>87</v>
      </c>
      <c r="D108" s="65" t="s">
        <v>263</v>
      </c>
      <c r="E108" s="65">
        <v>1</v>
      </c>
      <c r="F108" s="66"/>
      <c r="G108" s="66"/>
      <c r="H108" s="65">
        <v>1</v>
      </c>
      <c r="I108" s="66"/>
      <c r="J108" s="66"/>
      <c r="K108" s="66"/>
      <c r="L108" s="249" t="s">
        <v>198</v>
      </c>
      <c r="M108" s="249"/>
      <c r="N108" s="68" t="s">
        <v>197</v>
      </c>
      <c r="O108" s="69"/>
    </row>
    <row r="109" spans="2:15" x14ac:dyDescent="0.3">
      <c r="B109" s="72" t="s">
        <v>435</v>
      </c>
      <c r="C109" s="72" t="s">
        <v>149</v>
      </c>
      <c r="D109" s="80"/>
      <c r="E109" s="80"/>
      <c r="F109" s="122"/>
      <c r="G109" s="80"/>
      <c r="H109" s="80"/>
      <c r="I109" s="122"/>
      <c r="J109" s="80"/>
      <c r="K109" s="80"/>
      <c r="L109" s="255"/>
      <c r="M109" s="255"/>
      <c r="N109" s="79"/>
      <c r="O109" s="79"/>
    </row>
    <row r="110" spans="2:15" ht="61.95" customHeight="1" x14ac:dyDescent="0.3">
      <c r="B110" s="72" t="s">
        <v>436</v>
      </c>
      <c r="C110" s="72" t="s">
        <v>88</v>
      </c>
      <c r="D110" s="65" t="s">
        <v>263</v>
      </c>
      <c r="E110" s="65">
        <v>2</v>
      </c>
      <c r="F110" s="66"/>
      <c r="G110" s="66"/>
      <c r="H110" s="65">
        <v>2</v>
      </c>
      <c r="I110" s="66"/>
      <c r="J110" s="66"/>
      <c r="K110" s="66"/>
      <c r="L110" s="249" t="s">
        <v>437</v>
      </c>
      <c r="M110" s="249"/>
      <c r="N110" s="68" t="s">
        <v>199</v>
      </c>
      <c r="O110" s="69"/>
    </row>
    <row r="111" spans="2:15" ht="40.799999999999997" x14ac:dyDescent="0.3">
      <c r="B111" s="72" t="s">
        <v>438</v>
      </c>
      <c r="C111" s="72" t="s">
        <v>89</v>
      </c>
      <c r="D111" s="65" t="s">
        <v>263</v>
      </c>
      <c r="E111" s="65">
        <v>2</v>
      </c>
      <c r="F111" s="66"/>
      <c r="G111" s="66"/>
      <c r="H111" s="65">
        <v>2</v>
      </c>
      <c r="I111" s="66"/>
      <c r="J111" s="66"/>
      <c r="K111" s="66"/>
      <c r="L111" s="249" t="s">
        <v>200</v>
      </c>
      <c r="M111" s="249"/>
      <c r="N111" s="68" t="s">
        <v>439</v>
      </c>
      <c r="O111" s="69"/>
    </row>
    <row r="112" spans="2:15" ht="61.2" x14ac:dyDescent="0.3">
      <c r="B112" s="72" t="s">
        <v>440</v>
      </c>
      <c r="C112" s="72" t="s">
        <v>90</v>
      </c>
      <c r="D112" s="65" t="s">
        <v>263</v>
      </c>
      <c r="E112" s="65">
        <v>1</v>
      </c>
      <c r="F112" s="66"/>
      <c r="G112" s="66"/>
      <c r="H112" s="65">
        <v>1</v>
      </c>
      <c r="I112" s="66"/>
      <c r="J112" s="66"/>
      <c r="K112" s="66"/>
      <c r="L112" s="249" t="s">
        <v>201</v>
      </c>
      <c r="M112" s="249"/>
      <c r="N112" s="68" t="s">
        <v>202</v>
      </c>
      <c r="O112" s="69"/>
    </row>
    <row r="113" spans="2:15" ht="72" customHeight="1" x14ac:dyDescent="0.3">
      <c r="B113" s="72" t="s">
        <v>441</v>
      </c>
      <c r="C113" s="72" t="s">
        <v>91</v>
      </c>
      <c r="D113" s="65" t="s">
        <v>263</v>
      </c>
      <c r="E113" s="65">
        <v>1</v>
      </c>
      <c r="F113" s="66"/>
      <c r="G113" s="66"/>
      <c r="H113" s="65">
        <v>1</v>
      </c>
      <c r="I113" s="66"/>
      <c r="J113" s="66"/>
      <c r="K113" s="66"/>
      <c r="L113" s="249" t="s">
        <v>203</v>
      </c>
      <c r="M113" s="249"/>
      <c r="N113" s="68" t="s">
        <v>204</v>
      </c>
      <c r="O113" s="69"/>
    </row>
    <row r="114" spans="2:15" ht="58.2" hidden="1" customHeight="1" x14ac:dyDescent="0.3"/>
    <row r="115" spans="2:15" ht="51.6" hidden="1" customHeight="1" x14ac:dyDescent="0.3"/>
    <row r="116" spans="2:15" ht="47.4" hidden="1" customHeight="1" x14ac:dyDescent="0.3">
      <c r="B116" s="251" t="s">
        <v>246</v>
      </c>
      <c r="C116" s="251" t="s">
        <v>247</v>
      </c>
      <c r="D116" s="251" t="s">
        <v>2</v>
      </c>
      <c r="E116" s="251" t="s">
        <v>362</v>
      </c>
      <c r="F116" s="251"/>
      <c r="G116" s="251"/>
      <c r="H116" s="251"/>
      <c r="I116" s="251"/>
      <c r="J116" s="251"/>
      <c r="K116" s="251"/>
      <c r="L116" s="251" t="s">
        <v>363</v>
      </c>
      <c r="M116" s="251"/>
      <c r="N116" s="251"/>
      <c r="O116" s="251" t="s">
        <v>364</v>
      </c>
    </row>
    <row r="117" spans="2:15" hidden="1" x14ac:dyDescent="0.3">
      <c r="B117" s="251"/>
      <c r="C117" s="251"/>
      <c r="D117" s="251"/>
      <c r="E117" s="252" t="s">
        <v>248</v>
      </c>
      <c r="F117" s="252"/>
      <c r="G117" s="252"/>
      <c r="H117" s="252"/>
      <c r="I117" s="252"/>
      <c r="J117" s="252"/>
      <c r="K117" s="252"/>
      <c r="L117" s="251"/>
      <c r="M117" s="251"/>
      <c r="N117" s="251"/>
      <c r="O117" s="251"/>
    </row>
    <row r="118" spans="2:15" ht="16.95" hidden="1" customHeight="1" x14ac:dyDescent="0.3">
      <c r="B118" s="251"/>
      <c r="C118" s="251"/>
      <c r="D118" s="251"/>
      <c r="E118" s="62" t="s">
        <v>224</v>
      </c>
      <c r="F118" s="120" t="s">
        <v>506</v>
      </c>
      <c r="G118" s="62" t="s">
        <v>49</v>
      </c>
      <c r="H118" s="62" t="s">
        <v>225</v>
      </c>
      <c r="I118" s="120" t="s">
        <v>506</v>
      </c>
      <c r="J118" s="62" t="s">
        <v>50</v>
      </c>
      <c r="K118" s="62" t="s">
        <v>51</v>
      </c>
      <c r="L118" s="251" t="s">
        <v>52</v>
      </c>
      <c r="M118" s="251"/>
      <c r="N118" s="62" t="s">
        <v>53</v>
      </c>
      <c r="O118" s="251"/>
    </row>
    <row r="119" spans="2:15" ht="43.2" customHeight="1" x14ac:dyDescent="0.3">
      <c r="B119" s="72" t="s">
        <v>442</v>
      </c>
      <c r="C119" s="72" t="s">
        <v>92</v>
      </c>
      <c r="D119" s="65" t="s">
        <v>263</v>
      </c>
      <c r="E119" s="65">
        <v>1</v>
      </c>
      <c r="F119" s="66"/>
      <c r="G119" s="66"/>
      <c r="H119" s="65">
        <v>1</v>
      </c>
      <c r="I119" s="66"/>
      <c r="J119" s="66"/>
      <c r="K119" s="66"/>
      <c r="L119" s="249" t="s">
        <v>205</v>
      </c>
      <c r="M119" s="249"/>
      <c r="N119" s="68" t="s">
        <v>443</v>
      </c>
      <c r="O119" s="69"/>
    </row>
    <row r="120" spans="2:15" ht="26.4" customHeight="1" x14ac:dyDescent="0.3">
      <c r="B120" s="72" t="s">
        <v>444</v>
      </c>
      <c r="C120" s="72" t="s">
        <v>150</v>
      </c>
      <c r="D120" s="80"/>
      <c r="E120" s="80"/>
      <c r="F120" s="122"/>
      <c r="G120" s="80"/>
      <c r="H120" s="80"/>
      <c r="I120" s="122"/>
      <c r="J120" s="80"/>
      <c r="K120" s="80"/>
      <c r="L120" s="254"/>
      <c r="M120" s="254"/>
      <c r="N120" s="86"/>
      <c r="O120" s="79"/>
    </row>
    <row r="121" spans="2:15" ht="61.95" customHeight="1" x14ac:dyDescent="0.3">
      <c r="B121" s="72" t="s">
        <v>445</v>
      </c>
      <c r="C121" s="72" t="s">
        <v>93</v>
      </c>
      <c r="D121" s="65" t="s">
        <v>263</v>
      </c>
      <c r="E121" s="65">
        <v>1</v>
      </c>
      <c r="F121" s="66"/>
      <c r="G121" s="66"/>
      <c r="H121" s="65">
        <v>1</v>
      </c>
      <c r="I121" s="66"/>
      <c r="J121" s="66"/>
      <c r="K121" s="66"/>
      <c r="L121" s="249" t="s">
        <v>206</v>
      </c>
      <c r="M121" s="249"/>
      <c r="N121" s="68" t="s">
        <v>207</v>
      </c>
      <c r="O121" s="69"/>
    </row>
    <row r="122" spans="2:15" ht="102.6" customHeight="1" x14ac:dyDescent="0.3">
      <c r="B122" s="72" t="s">
        <v>446</v>
      </c>
      <c r="C122" s="72" t="s">
        <v>94</v>
      </c>
      <c r="D122" s="65" t="s">
        <v>263</v>
      </c>
      <c r="E122" s="65">
        <v>2</v>
      </c>
      <c r="F122" s="66"/>
      <c r="G122" s="66"/>
      <c r="H122" s="65">
        <v>2</v>
      </c>
      <c r="I122" s="66"/>
      <c r="J122" s="66"/>
      <c r="K122" s="66"/>
      <c r="L122" s="249" t="s">
        <v>208</v>
      </c>
      <c r="M122" s="249"/>
      <c r="N122" s="68" t="s">
        <v>447</v>
      </c>
      <c r="O122" s="69"/>
    </row>
    <row r="123" spans="2:15" ht="30.6" x14ac:dyDescent="0.3">
      <c r="B123" s="72" t="s">
        <v>448</v>
      </c>
      <c r="C123" s="72" t="s">
        <v>151</v>
      </c>
      <c r="D123" s="80"/>
      <c r="E123" s="80"/>
      <c r="F123" s="122"/>
      <c r="G123" s="80"/>
      <c r="H123" s="80"/>
      <c r="I123" s="122"/>
      <c r="J123" s="80"/>
      <c r="K123" s="80"/>
      <c r="L123" s="254"/>
      <c r="M123" s="254"/>
      <c r="N123" s="86"/>
      <c r="O123" s="79"/>
    </row>
    <row r="124" spans="2:15" ht="81.599999999999994" x14ac:dyDescent="0.3">
      <c r="B124" s="72" t="s">
        <v>449</v>
      </c>
      <c r="C124" s="72" t="s">
        <v>95</v>
      </c>
      <c r="D124" s="65" t="s">
        <v>263</v>
      </c>
      <c r="E124" s="65">
        <v>1</v>
      </c>
      <c r="F124" s="66"/>
      <c r="G124" s="66"/>
      <c r="H124" s="65">
        <v>1</v>
      </c>
      <c r="I124" s="66"/>
      <c r="J124" s="66"/>
      <c r="K124" s="66"/>
      <c r="L124" s="249" t="s">
        <v>450</v>
      </c>
      <c r="M124" s="249"/>
      <c r="N124" s="68" t="s">
        <v>209</v>
      </c>
      <c r="O124" s="69"/>
    </row>
    <row r="125" spans="2:15" ht="61.2" customHeight="1" x14ac:dyDescent="0.3">
      <c r="B125" s="72" t="s">
        <v>451</v>
      </c>
      <c r="C125" s="72" t="s">
        <v>96</v>
      </c>
      <c r="D125" s="65" t="s">
        <v>263</v>
      </c>
      <c r="E125" s="65">
        <v>2</v>
      </c>
      <c r="F125" s="66"/>
      <c r="G125" s="66"/>
      <c r="H125" s="65">
        <v>2</v>
      </c>
      <c r="I125" s="66"/>
      <c r="J125" s="66"/>
      <c r="K125" s="66"/>
      <c r="L125" s="249" t="s">
        <v>210</v>
      </c>
      <c r="M125" s="249"/>
      <c r="N125" s="68" t="s">
        <v>398</v>
      </c>
      <c r="O125" s="69"/>
    </row>
    <row r="126" spans="2:15" ht="40.799999999999997" x14ac:dyDescent="0.3">
      <c r="B126" s="72" t="s">
        <v>97</v>
      </c>
      <c r="C126" s="72" t="s">
        <v>152</v>
      </c>
      <c r="D126" s="80"/>
      <c r="E126" s="80"/>
      <c r="F126" s="122"/>
      <c r="G126" s="80"/>
      <c r="H126" s="80"/>
      <c r="I126" s="122"/>
      <c r="J126" s="80"/>
      <c r="K126" s="80"/>
      <c r="L126" s="255"/>
      <c r="M126" s="255"/>
      <c r="N126" s="79"/>
      <c r="O126" s="79"/>
    </row>
    <row r="127" spans="2:15" ht="61.2" x14ac:dyDescent="0.3">
      <c r="B127" s="72" t="s">
        <v>452</v>
      </c>
      <c r="C127" s="72" t="s">
        <v>98</v>
      </c>
      <c r="D127" s="65" t="s">
        <v>263</v>
      </c>
      <c r="E127" s="65">
        <v>3</v>
      </c>
      <c r="F127" s="66"/>
      <c r="G127" s="66"/>
      <c r="H127" s="65">
        <v>3</v>
      </c>
      <c r="I127" s="66"/>
      <c r="J127" s="66"/>
      <c r="K127" s="66"/>
      <c r="L127" s="249" t="s">
        <v>453</v>
      </c>
      <c r="M127" s="249"/>
      <c r="N127" s="68" t="s">
        <v>211</v>
      </c>
      <c r="O127" s="69"/>
    </row>
    <row r="128" spans="2:15" ht="176.25" hidden="1" customHeight="1" x14ac:dyDescent="0.3"/>
    <row r="129" spans="2:15" ht="57" hidden="1" customHeight="1" x14ac:dyDescent="0.3"/>
    <row r="130" spans="2:15" ht="47.4" customHeight="1" x14ac:dyDescent="0.3">
      <c r="B130" s="251" t="s">
        <v>246</v>
      </c>
      <c r="C130" s="251" t="s">
        <v>247</v>
      </c>
      <c r="D130" s="251" t="s">
        <v>2</v>
      </c>
      <c r="E130" s="251" t="s">
        <v>362</v>
      </c>
      <c r="F130" s="251"/>
      <c r="G130" s="251"/>
      <c r="H130" s="251"/>
      <c r="I130" s="251"/>
      <c r="J130" s="251"/>
      <c r="K130" s="251"/>
      <c r="L130" s="251" t="s">
        <v>363</v>
      </c>
      <c r="M130" s="251"/>
      <c r="N130" s="251"/>
      <c r="O130" s="251" t="s">
        <v>364</v>
      </c>
    </row>
    <row r="131" spans="2:15" x14ac:dyDescent="0.3">
      <c r="B131" s="251"/>
      <c r="C131" s="251"/>
      <c r="D131" s="251"/>
      <c r="E131" s="252" t="s">
        <v>248</v>
      </c>
      <c r="F131" s="252"/>
      <c r="G131" s="252"/>
      <c r="H131" s="252"/>
      <c r="I131" s="252"/>
      <c r="J131" s="252"/>
      <c r="K131" s="252"/>
      <c r="L131" s="251"/>
      <c r="M131" s="251"/>
      <c r="N131" s="251"/>
      <c r="O131" s="251"/>
    </row>
    <row r="132" spans="2:15" ht="16.95" customHeight="1" x14ac:dyDescent="0.3">
      <c r="B132" s="251"/>
      <c r="C132" s="251"/>
      <c r="D132" s="251"/>
      <c r="E132" s="62" t="s">
        <v>224</v>
      </c>
      <c r="F132" s="120" t="s">
        <v>506</v>
      </c>
      <c r="G132" s="62" t="s">
        <v>49</v>
      </c>
      <c r="H132" s="62" t="s">
        <v>225</v>
      </c>
      <c r="I132" s="120" t="s">
        <v>506</v>
      </c>
      <c r="J132" s="62" t="s">
        <v>50</v>
      </c>
      <c r="K132" s="62" t="s">
        <v>51</v>
      </c>
      <c r="L132" s="251" t="s">
        <v>52</v>
      </c>
      <c r="M132" s="251"/>
      <c r="N132" s="62" t="s">
        <v>53</v>
      </c>
      <c r="O132" s="251"/>
    </row>
    <row r="133" spans="2:15" ht="47.4" customHeight="1" x14ac:dyDescent="0.3">
      <c r="B133" s="72" t="s">
        <v>454</v>
      </c>
      <c r="C133" s="72" t="s">
        <v>154</v>
      </c>
      <c r="D133" s="67"/>
      <c r="E133" s="67"/>
      <c r="F133" s="67"/>
      <c r="G133" s="67"/>
      <c r="H133" s="67"/>
      <c r="I133" s="67"/>
      <c r="J133" s="67"/>
      <c r="K133" s="67"/>
      <c r="L133" s="249" t="s">
        <v>212</v>
      </c>
      <c r="M133" s="249"/>
      <c r="N133" s="68" t="s">
        <v>213</v>
      </c>
      <c r="O133" s="69"/>
    </row>
    <row r="134" spans="2:15" ht="61.2" x14ac:dyDescent="0.3">
      <c r="B134" s="72" t="s">
        <v>99</v>
      </c>
      <c r="C134" s="72" t="s">
        <v>39</v>
      </c>
      <c r="D134" s="65" t="s">
        <v>263</v>
      </c>
      <c r="E134" s="65">
        <v>3</v>
      </c>
      <c r="F134" s="66"/>
      <c r="G134" s="66"/>
      <c r="H134" s="65">
        <v>3</v>
      </c>
      <c r="I134" s="66"/>
      <c r="J134" s="66"/>
      <c r="K134" s="66"/>
      <c r="L134" s="249" t="s">
        <v>455</v>
      </c>
      <c r="M134" s="249"/>
      <c r="N134" s="68" t="s">
        <v>214</v>
      </c>
      <c r="O134" s="69"/>
    </row>
    <row r="135" spans="2:15" ht="30.6" x14ac:dyDescent="0.3">
      <c r="B135" s="72" t="s">
        <v>139</v>
      </c>
      <c r="C135" s="72" t="s">
        <v>153</v>
      </c>
      <c r="D135" s="65" t="s">
        <v>263</v>
      </c>
      <c r="E135" s="65">
        <v>0</v>
      </c>
      <c r="F135" s="66"/>
      <c r="G135" s="66"/>
      <c r="H135" s="65">
        <v>2</v>
      </c>
      <c r="I135" s="66"/>
      <c r="J135" s="66"/>
      <c r="K135" s="66"/>
      <c r="L135" s="249" t="s">
        <v>215</v>
      </c>
      <c r="M135" s="249"/>
      <c r="N135" s="68" t="s">
        <v>216</v>
      </c>
      <c r="O135" s="69"/>
    </row>
    <row r="136" spans="2:15" ht="26.4" x14ac:dyDescent="0.3">
      <c r="B136" s="93"/>
      <c r="C136" s="117" t="s">
        <v>456</v>
      </c>
      <c r="D136" s="100"/>
      <c r="E136" s="100">
        <f>SUM(E127:E135)+SUM(E120:E126)+SUM(E103:E119)</f>
        <v>25</v>
      </c>
      <c r="F136" s="100">
        <f t="shared" ref="F136:I136" si="4">SUM(F127:F135)+SUM(F120:F126)+SUM(F103:F119)</f>
        <v>0</v>
      </c>
      <c r="G136" s="100">
        <f t="shared" si="4"/>
        <v>0</v>
      </c>
      <c r="H136" s="100">
        <f t="shared" si="4"/>
        <v>27</v>
      </c>
      <c r="I136" s="100">
        <f t="shared" si="4"/>
        <v>0</v>
      </c>
      <c r="J136" s="100">
        <f>SUM(J127:J135)+SUM(J120:J126)+SUM(J103:J119)</f>
        <v>0</v>
      </c>
      <c r="K136" s="100">
        <f>SUM(K127:K135)+SUM(K120:K126)+SUM(K103:K119)</f>
        <v>0</v>
      </c>
      <c r="L136" s="253"/>
      <c r="M136" s="253"/>
      <c r="N136" s="95"/>
      <c r="O136" s="92"/>
    </row>
    <row r="137" spans="2:15" ht="198" hidden="1" customHeight="1" x14ac:dyDescent="0.3">
      <c r="C137" s="7"/>
      <c r="D137" s="7"/>
      <c r="E137" s="7"/>
      <c r="F137" s="7"/>
      <c r="G137" s="7"/>
      <c r="H137" s="7"/>
      <c r="I137" s="7"/>
      <c r="J137" s="7"/>
      <c r="K137" s="7"/>
    </row>
    <row r="138" spans="2:15" ht="49.2" hidden="1" customHeight="1" x14ac:dyDescent="0.3"/>
    <row r="139" spans="2:15" ht="47.4" hidden="1" customHeight="1" x14ac:dyDescent="0.3">
      <c r="B139" s="251" t="s">
        <v>246</v>
      </c>
      <c r="C139" s="251" t="s">
        <v>247</v>
      </c>
      <c r="D139" s="251" t="s">
        <v>2</v>
      </c>
      <c r="E139" s="251" t="s">
        <v>362</v>
      </c>
      <c r="F139" s="251"/>
      <c r="G139" s="251"/>
      <c r="H139" s="251"/>
      <c r="I139" s="251"/>
      <c r="J139" s="251"/>
      <c r="K139" s="251"/>
      <c r="L139" s="251" t="s">
        <v>363</v>
      </c>
      <c r="M139" s="251"/>
      <c r="N139" s="251"/>
      <c r="O139" s="251" t="s">
        <v>364</v>
      </c>
    </row>
    <row r="140" spans="2:15" hidden="1" x14ac:dyDescent="0.3">
      <c r="B140" s="251"/>
      <c r="C140" s="251"/>
      <c r="D140" s="251"/>
      <c r="E140" s="252" t="s">
        <v>248</v>
      </c>
      <c r="F140" s="252"/>
      <c r="G140" s="252"/>
      <c r="H140" s="252"/>
      <c r="I140" s="252"/>
      <c r="J140" s="252"/>
      <c r="K140" s="252"/>
      <c r="L140" s="251"/>
      <c r="M140" s="251"/>
      <c r="N140" s="251"/>
      <c r="O140" s="251"/>
    </row>
    <row r="141" spans="2:15" ht="16.95" hidden="1" customHeight="1" x14ac:dyDescent="0.3">
      <c r="B141" s="251"/>
      <c r="C141" s="251"/>
      <c r="D141" s="251"/>
      <c r="E141" s="62" t="s">
        <v>224</v>
      </c>
      <c r="F141" s="120" t="s">
        <v>506</v>
      </c>
      <c r="G141" s="62" t="s">
        <v>49</v>
      </c>
      <c r="H141" s="62" t="s">
        <v>225</v>
      </c>
      <c r="I141" s="120" t="s">
        <v>506</v>
      </c>
      <c r="J141" s="62" t="s">
        <v>50</v>
      </c>
      <c r="K141" s="62" t="s">
        <v>51</v>
      </c>
      <c r="L141" s="251" t="s">
        <v>52</v>
      </c>
      <c r="M141" s="251"/>
      <c r="N141" s="62" t="s">
        <v>53</v>
      </c>
      <c r="O141" s="251"/>
    </row>
    <row r="142" spans="2:15" x14ac:dyDescent="0.3">
      <c r="B142" s="63" t="s">
        <v>40</v>
      </c>
      <c r="C142" s="248" t="s">
        <v>54</v>
      </c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</row>
    <row r="143" spans="2:15" ht="30.6" x14ac:dyDescent="0.3">
      <c r="B143" s="72" t="s">
        <v>55</v>
      </c>
      <c r="C143" s="72" t="s">
        <v>108</v>
      </c>
      <c r="D143" s="65" t="s">
        <v>263</v>
      </c>
      <c r="E143" s="65">
        <v>1</v>
      </c>
      <c r="F143" s="66"/>
      <c r="G143" s="66"/>
      <c r="H143" s="65">
        <v>1</v>
      </c>
      <c r="I143" s="66"/>
      <c r="J143" s="66"/>
      <c r="K143" s="66"/>
      <c r="L143" s="249" t="s">
        <v>217</v>
      </c>
      <c r="M143" s="249"/>
      <c r="N143" s="68" t="s">
        <v>218</v>
      </c>
      <c r="O143" s="69"/>
    </row>
    <row r="144" spans="2:15" ht="30.6" x14ac:dyDescent="0.3">
      <c r="B144" s="72" t="s">
        <v>56</v>
      </c>
      <c r="C144" s="72" t="s">
        <v>109</v>
      </c>
      <c r="D144" s="65" t="s">
        <v>263</v>
      </c>
      <c r="E144" s="65">
        <v>0</v>
      </c>
      <c r="F144" s="66"/>
      <c r="G144" s="66"/>
      <c r="H144" s="65">
        <v>5</v>
      </c>
      <c r="I144" s="66"/>
      <c r="J144" s="66"/>
      <c r="K144" s="66"/>
      <c r="L144" s="249" t="s">
        <v>215</v>
      </c>
      <c r="M144" s="249"/>
      <c r="N144" s="68" t="s">
        <v>219</v>
      </c>
      <c r="O144" s="69"/>
    </row>
    <row r="145" spans="2:15" ht="41.4" customHeight="1" x14ac:dyDescent="0.3">
      <c r="B145" s="72" t="s">
        <v>57</v>
      </c>
      <c r="C145" s="72" t="s">
        <v>110</v>
      </c>
      <c r="D145" s="65" t="s">
        <v>263</v>
      </c>
      <c r="E145" s="65">
        <v>2</v>
      </c>
      <c r="F145" s="66"/>
      <c r="G145" s="66"/>
      <c r="H145" s="65">
        <v>2</v>
      </c>
      <c r="I145" s="66"/>
      <c r="J145" s="66"/>
      <c r="K145" s="66"/>
      <c r="L145" s="249" t="s">
        <v>457</v>
      </c>
      <c r="M145" s="249"/>
      <c r="N145" s="68" t="s">
        <v>220</v>
      </c>
      <c r="O145" s="69"/>
    </row>
    <row r="146" spans="2:15" ht="173.4" x14ac:dyDescent="0.3">
      <c r="B146" s="72" t="s">
        <v>58</v>
      </c>
      <c r="C146" s="72" t="s">
        <v>111</v>
      </c>
      <c r="D146" s="65" t="s">
        <v>263</v>
      </c>
      <c r="E146" s="65">
        <v>2</v>
      </c>
      <c r="F146" s="66"/>
      <c r="G146" s="66"/>
      <c r="H146" s="65">
        <v>2</v>
      </c>
      <c r="I146" s="66"/>
      <c r="J146" s="66"/>
      <c r="K146" s="66"/>
      <c r="L146" s="249" t="s">
        <v>221</v>
      </c>
      <c r="M146" s="249"/>
      <c r="N146" s="68" t="s">
        <v>458</v>
      </c>
      <c r="O146" s="69"/>
    </row>
    <row r="147" spans="2:15" ht="26.4" x14ac:dyDescent="0.3">
      <c r="B147" s="93"/>
      <c r="C147" s="114" t="s">
        <v>459</v>
      </c>
      <c r="D147" s="94"/>
      <c r="E147" s="94">
        <f>SUM(E143:E146)</f>
        <v>5</v>
      </c>
      <c r="F147" s="94">
        <f t="shared" ref="F147:K147" si="5">SUM(F143:F146)</f>
        <v>0</v>
      </c>
      <c r="G147" s="94">
        <f t="shared" si="5"/>
        <v>0</v>
      </c>
      <c r="H147" s="94">
        <f t="shared" si="5"/>
        <v>10</v>
      </c>
      <c r="I147" s="94">
        <f t="shared" si="5"/>
        <v>0</v>
      </c>
      <c r="J147" s="94">
        <f t="shared" si="5"/>
        <v>0</v>
      </c>
      <c r="K147" s="94">
        <f t="shared" si="5"/>
        <v>0</v>
      </c>
      <c r="L147" s="250"/>
      <c r="M147" s="250"/>
      <c r="N147" s="61"/>
      <c r="O147" s="61"/>
    </row>
    <row r="148" spans="2:15" ht="58.95" hidden="1" customHeight="1" x14ac:dyDescent="0.3"/>
    <row r="149" spans="2:15" ht="61.2" hidden="1" customHeight="1" x14ac:dyDescent="0.3"/>
    <row r="150" spans="2:15" ht="47.4" customHeight="1" x14ac:dyDescent="0.3">
      <c r="B150" s="251" t="s">
        <v>246</v>
      </c>
      <c r="C150" s="251" t="s">
        <v>247</v>
      </c>
      <c r="D150" s="251" t="s">
        <v>2</v>
      </c>
      <c r="E150" s="251" t="s">
        <v>362</v>
      </c>
      <c r="F150" s="251"/>
      <c r="G150" s="251"/>
      <c r="H150" s="251"/>
      <c r="I150" s="251"/>
      <c r="J150" s="251"/>
      <c r="K150" s="251"/>
      <c r="L150" s="251" t="s">
        <v>363</v>
      </c>
      <c r="M150" s="251"/>
      <c r="N150" s="251"/>
      <c r="O150" s="251" t="s">
        <v>364</v>
      </c>
    </row>
    <row r="151" spans="2:15" x14ac:dyDescent="0.3">
      <c r="B151" s="251"/>
      <c r="C151" s="251"/>
      <c r="D151" s="251"/>
      <c r="E151" s="252" t="s">
        <v>248</v>
      </c>
      <c r="F151" s="252"/>
      <c r="G151" s="252"/>
      <c r="H151" s="252"/>
      <c r="I151" s="252"/>
      <c r="J151" s="252"/>
      <c r="K151" s="252"/>
      <c r="L151" s="251"/>
      <c r="M151" s="251"/>
      <c r="N151" s="251"/>
      <c r="O151" s="251"/>
    </row>
    <row r="152" spans="2:15" ht="16.95" customHeight="1" x14ac:dyDescent="0.3">
      <c r="B152" s="251"/>
      <c r="C152" s="251"/>
      <c r="D152" s="251"/>
      <c r="E152" s="62" t="s">
        <v>224</v>
      </c>
      <c r="F152" s="120" t="s">
        <v>506</v>
      </c>
      <c r="G152" s="62" t="s">
        <v>49</v>
      </c>
      <c r="H152" s="62" t="s">
        <v>225</v>
      </c>
      <c r="I152" s="120" t="s">
        <v>506</v>
      </c>
      <c r="J152" s="62" t="s">
        <v>50</v>
      </c>
      <c r="K152" s="62" t="s">
        <v>51</v>
      </c>
      <c r="L152" s="251" t="s">
        <v>52</v>
      </c>
      <c r="M152" s="251"/>
      <c r="N152" s="62" t="s">
        <v>53</v>
      </c>
      <c r="O152" s="251"/>
    </row>
    <row r="153" spans="2:15" x14ac:dyDescent="0.3">
      <c r="B153" s="63" t="s">
        <v>42</v>
      </c>
      <c r="C153" s="248" t="s">
        <v>460</v>
      </c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</row>
    <row r="154" spans="2:15" ht="144.6" customHeight="1" x14ac:dyDescent="0.3">
      <c r="B154" s="64" t="s">
        <v>140</v>
      </c>
      <c r="C154" s="64" t="s">
        <v>112</v>
      </c>
      <c r="D154" s="65" t="s">
        <v>263</v>
      </c>
      <c r="E154" s="65">
        <v>6</v>
      </c>
      <c r="F154" s="66"/>
      <c r="G154" s="66"/>
      <c r="H154" s="65">
        <v>6</v>
      </c>
      <c r="I154" s="66"/>
      <c r="J154" s="66"/>
      <c r="K154" s="66"/>
      <c r="L154" s="249" t="s">
        <v>222</v>
      </c>
      <c r="M154" s="249"/>
      <c r="N154" s="68" t="s">
        <v>223</v>
      </c>
      <c r="O154" s="69"/>
    </row>
    <row r="155" spans="2:15" ht="26.4" x14ac:dyDescent="0.3">
      <c r="B155" s="90"/>
      <c r="C155" s="114" t="s">
        <v>461</v>
      </c>
      <c r="D155" s="88"/>
      <c r="E155" s="88">
        <f>E154</f>
        <v>6</v>
      </c>
      <c r="F155" s="123">
        <f t="shared" ref="F155:I155" si="6">F154</f>
        <v>0</v>
      </c>
      <c r="G155" s="123">
        <f t="shared" si="6"/>
        <v>0</v>
      </c>
      <c r="H155" s="123">
        <f t="shared" si="6"/>
        <v>6</v>
      </c>
      <c r="I155" s="123">
        <f t="shared" si="6"/>
        <v>0</v>
      </c>
      <c r="J155" s="88">
        <f>J154</f>
        <v>0</v>
      </c>
      <c r="K155" s="88">
        <f>K154</f>
        <v>0</v>
      </c>
      <c r="L155" s="250"/>
      <c r="M155" s="250"/>
      <c r="N155" s="61"/>
      <c r="O155" s="61"/>
    </row>
    <row r="157" spans="2:15" ht="130.19999999999999" customHeight="1" x14ac:dyDescent="0.3">
      <c r="B157" s="96"/>
      <c r="C157" s="96"/>
      <c r="E157" s="97"/>
      <c r="F157" s="97"/>
      <c r="G157" s="96"/>
      <c r="K157" s="98"/>
      <c r="N157" s="85"/>
    </row>
    <row r="158" spans="2:15" x14ac:dyDescent="0.3">
      <c r="G158" s="97"/>
      <c r="H158" s="97"/>
      <c r="I158" s="97"/>
      <c r="K158" s="98"/>
      <c r="N158" s="85"/>
    </row>
    <row r="159" spans="2:15" x14ac:dyDescent="0.3">
      <c r="G159" s="97"/>
      <c r="H159" s="97"/>
      <c r="I159" s="97"/>
      <c r="K159" s="98"/>
      <c r="N159" s="85"/>
    </row>
    <row r="160" spans="2:15" x14ac:dyDescent="0.3">
      <c r="G160" s="99"/>
      <c r="H160" s="99"/>
      <c r="I160" s="99"/>
      <c r="K160" s="98"/>
      <c r="N160" s="85"/>
    </row>
  </sheetData>
  <sheetProtection algorithmName="SHA-512" hashValue="APYHaOnn1/Ueoe6bgQlbDlFq79M3Edx3EVXQpE163cDmEYMk9FaU+Ir6zt1yWtsrHNYpdAQVuZxYgbOaOaaBZA==" saltValue="ck5tI3ySVE+sp1aL2Jj/Bw==" spinCount="100000" sheet="1" objects="1" scenarios="1"/>
  <mergeCells count="184">
    <mergeCell ref="C7:O7"/>
    <mergeCell ref="L8:M8"/>
    <mergeCell ref="L9:M9"/>
    <mergeCell ref="B10:B11"/>
    <mergeCell ref="L10:M10"/>
    <mergeCell ref="L11:M11"/>
    <mergeCell ref="L4:N5"/>
    <mergeCell ref="O4:O6"/>
    <mergeCell ref="E5:K5"/>
    <mergeCell ref="L6:M6"/>
    <mergeCell ref="B4:B6"/>
    <mergeCell ref="C4:C6"/>
    <mergeCell ref="D4:D6"/>
    <mergeCell ref="E4:K4"/>
    <mergeCell ref="L21:N22"/>
    <mergeCell ref="O21:O23"/>
    <mergeCell ref="E22:K22"/>
    <mergeCell ref="L23:M23"/>
    <mergeCell ref="B21:B23"/>
    <mergeCell ref="C21:C23"/>
    <mergeCell ref="D21:D23"/>
    <mergeCell ref="E21:K21"/>
    <mergeCell ref="L12:M12"/>
    <mergeCell ref="L13:M13"/>
    <mergeCell ref="L14:M14"/>
    <mergeCell ref="L15:M15"/>
    <mergeCell ref="L16:M16"/>
    <mergeCell ref="L17:M17"/>
    <mergeCell ref="B38:B40"/>
    <mergeCell ref="C38:C40"/>
    <mergeCell ref="D38:D40"/>
    <mergeCell ref="C41:O41"/>
    <mergeCell ref="L42:M42"/>
    <mergeCell ref="C24:O24"/>
    <mergeCell ref="L25:M25"/>
    <mergeCell ref="L26:M26"/>
    <mergeCell ref="L27:M27"/>
    <mergeCell ref="L28:M28"/>
    <mergeCell ref="L29:M29"/>
    <mergeCell ref="E38:K38"/>
    <mergeCell ref="L38:N39"/>
    <mergeCell ref="O38:O40"/>
    <mergeCell ref="E39:K39"/>
    <mergeCell ref="L40:M40"/>
    <mergeCell ref="L30:M30"/>
    <mergeCell ref="L31:M31"/>
    <mergeCell ref="L32:M32"/>
    <mergeCell ref="L33:M33"/>
    <mergeCell ref="L47:M47"/>
    <mergeCell ref="L48:M48"/>
    <mergeCell ref="L49:M49"/>
    <mergeCell ref="L50:M50"/>
    <mergeCell ref="L51:M51"/>
    <mergeCell ref="L52:M52"/>
    <mergeCell ref="L43:M43"/>
    <mergeCell ref="L44:M44"/>
    <mergeCell ref="L45:M45"/>
    <mergeCell ref="L46:M46"/>
    <mergeCell ref="O60:O62"/>
    <mergeCell ref="E61:K61"/>
    <mergeCell ref="L62:M62"/>
    <mergeCell ref="L53:M53"/>
    <mergeCell ref="L54:M54"/>
    <mergeCell ref="L55:M55"/>
    <mergeCell ref="L56:M56"/>
    <mergeCell ref="L65:M65"/>
    <mergeCell ref="B60:B62"/>
    <mergeCell ref="C60:C62"/>
    <mergeCell ref="D60:D62"/>
    <mergeCell ref="E60:K60"/>
    <mergeCell ref="L66:M66"/>
    <mergeCell ref="L67:M67"/>
    <mergeCell ref="L68:M68"/>
    <mergeCell ref="L69:M69"/>
    <mergeCell ref="L60:N61"/>
    <mergeCell ref="L63:M63"/>
    <mergeCell ref="L64:M64"/>
    <mergeCell ref="L70:M70"/>
    <mergeCell ref="L71:M71"/>
    <mergeCell ref="L72:M72"/>
    <mergeCell ref="B75:B77"/>
    <mergeCell ref="C75:C77"/>
    <mergeCell ref="D75:D77"/>
    <mergeCell ref="E75:K75"/>
    <mergeCell ref="C78:O78"/>
    <mergeCell ref="L79:M79"/>
    <mergeCell ref="L80:M80"/>
    <mergeCell ref="L81:M81"/>
    <mergeCell ref="L82:M82"/>
    <mergeCell ref="L83:M83"/>
    <mergeCell ref="L75:N76"/>
    <mergeCell ref="O75:O77"/>
    <mergeCell ref="E76:K76"/>
    <mergeCell ref="L77:M77"/>
    <mergeCell ref="L86:N87"/>
    <mergeCell ref="O86:O88"/>
    <mergeCell ref="E87:K87"/>
    <mergeCell ref="L88:M88"/>
    <mergeCell ref="B86:B88"/>
    <mergeCell ref="C86:C88"/>
    <mergeCell ref="D86:D88"/>
    <mergeCell ref="E86:K86"/>
    <mergeCell ref="B99:B101"/>
    <mergeCell ref="C99:C101"/>
    <mergeCell ref="D99:D101"/>
    <mergeCell ref="E99:K99"/>
    <mergeCell ref="C89:O89"/>
    <mergeCell ref="L90:M90"/>
    <mergeCell ref="L91:M91"/>
    <mergeCell ref="L92:M92"/>
    <mergeCell ref="L93:M93"/>
    <mergeCell ref="L94:M94"/>
    <mergeCell ref="L99:N100"/>
    <mergeCell ref="O99:O101"/>
    <mergeCell ref="E100:K100"/>
    <mergeCell ref="L101:M101"/>
    <mergeCell ref="L95:M95"/>
    <mergeCell ref="L96:M96"/>
    <mergeCell ref="L107:M107"/>
    <mergeCell ref="L108:M108"/>
    <mergeCell ref="L109:M109"/>
    <mergeCell ref="L110:M110"/>
    <mergeCell ref="L111:M111"/>
    <mergeCell ref="L112:M112"/>
    <mergeCell ref="C102:O102"/>
    <mergeCell ref="L103:M103"/>
    <mergeCell ref="L104:M104"/>
    <mergeCell ref="L105:M105"/>
    <mergeCell ref="L106:M106"/>
    <mergeCell ref="L113:M113"/>
    <mergeCell ref="L119:M119"/>
    <mergeCell ref="B116:B118"/>
    <mergeCell ref="C116:C118"/>
    <mergeCell ref="D116:D118"/>
    <mergeCell ref="E116:K116"/>
    <mergeCell ref="L120:M120"/>
    <mergeCell ref="L121:M121"/>
    <mergeCell ref="L122:M122"/>
    <mergeCell ref="L123:M123"/>
    <mergeCell ref="L124:M124"/>
    <mergeCell ref="L125:M125"/>
    <mergeCell ref="L116:N117"/>
    <mergeCell ref="O116:O118"/>
    <mergeCell ref="E117:K117"/>
    <mergeCell ref="L118:M118"/>
    <mergeCell ref="L127:M127"/>
    <mergeCell ref="L126:M126"/>
    <mergeCell ref="L135:M135"/>
    <mergeCell ref="L136:M136"/>
    <mergeCell ref="B150:B152"/>
    <mergeCell ref="C150:C152"/>
    <mergeCell ref="D150:D152"/>
    <mergeCell ref="E150:K150"/>
    <mergeCell ref="O130:O132"/>
    <mergeCell ref="E131:K131"/>
    <mergeCell ref="L132:M132"/>
    <mergeCell ref="L139:N140"/>
    <mergeCell ref="O139:O141"/>
    <mergeCell ref="E140:K140"/>
    <mergeCell ref="L141:M141"/>
    <mergeCell ref="B130:B132"/>
    <mergeCell ref="C130:C132"/>
    <mergeCell ref="D130:D132"/>
    <mergeCell ref="E130:K130"/>
    <mergeCell ref="L130:N131"/>
    <mergeCell ref="L133:M133"/>
    <mergeCell ref="L134:M134"/>
    <mergeCell ref="B139:B141"/>
    <mergeCell ref="C139:C141"/>
    <mergeCell ref="D139:D141"/>
    <mergeCell ref="E139:K139"/>
    <mergeCell ref="C153:O153"/>
    <mergeCell ref="L154:M154"/>
    <mergeCell ref="L155:M155"/>
    <mergeCell ref="L147:M147"/>
    <mergeCell ref="C142:O142"/>
    <mergeCell ref="L150:N151"/>
    <mergeCell ref="O150:O152"/>
    <mergeCell ref="E151:K151"/>
    <mergeCell ref="L152:M152"/>
    <mergeCell ref="L143:M143"/>
    <mergeCell ref="L144:M144"/>
    <mergeCell ref="L145:M145"/>
    <mergeCell ref="L146:M146"/>
  </mergeCells>
  <pageMargins left="0.7" right="0.7" top="0.75" bottom="0.75" header="0.3" footer="0.3"/>
  <pageSetup scale="79" fitToHeight="0" orientation="landscape" horizontalDpi="4294967292" verticalDpi="1200" r:id="rId1"/>
  <rowBreaks count="9" manualBreakCount="9">
    <brk id="15" min="1" max="14" man="1"/>
    <brk id="37" min="1" max="14" man="1"/>
    <brk id="52" min="1" max="14" man="1"/>
    <brk id="68" min="1" max="14" man="1"/>
    <brk id="83" min="1" max="14" man="1"/>
    <brk id="114" min="1" max="14" man="1"/>
    <brk id="128" min="1" max="14" man="1"/>
    <brk id="137" min="1" max="14" man="1"/>
    <brk id="148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6BCB6-1D40-44E0-8D52-288F63A829D1}">
  <sheetPr>
    <pageSetUpPr fitToPage="1"/>
  </sheetPr>
  <dimension ref="B1:Z50"/>
  <sheetViews>
    <sheetView view="pageBreakPreview" zoomScale="60" zoomScaleNormal="85" workbookViewId="0">
      <selection activeCell="R31" activeCellId="3" sqref="G31:K31 G18:K18 R18:V18 R31:V31"/>
    </sheetView>
  </sheetViews>
  <sheetFormatPr defaultRowHeight="14.4" x14ac:dyDescent="0.3"/>
  <cols>
    <col min="1" max="1" width="3.88671875" customWidth="1"/>
  </cols>
  <sheetData>
    <row r="1" spans="2:22" ht="18.600000000000001" customHeight="1" x14ac:dyDescent="0.3">
      <c r="J1" s="32" t="s">
        <v>468</v>
      </c>
      <c r="K1" s="32"/>
      <c r="L1" s="32"/>
    </row>
    <row r="2" spans="2:22" ht="31.95" customHeight="1" x14ac:dyDescent="0.3">
      <c r="B2" s="275" t="s">
        <v>469</v>
      </c>
      <c r="C2" s="275"/>
      <c r="D2" s="275"/>
      <c r="E2" s="276" t="s">
        <v>473</v>
      </c>
      <c r="F2" s="276"/>
      <c r="G2" s="276"/>
      <c r="H2" s="276"/>
      <c r="I2" s="276"/>
      <c r="J2" s="276"/>
      <c r="K2" s="276"/>
    </row>
    <row r="3" spans="2:22" ht="39.6" customHeight="1" x14ac:dyDescent="0.3">
      <c r="B3" s="274" t="s">
        <v>102</v>
      </c>
      <c r="C3" s="274"/>
      <c r="D3" s="274"/>
      <c r="E3" s="118" t="s">
        <v>48</v>
      </c>
      <c r="F3" s="118" t="s">
        <v>506</v>
      </c>
      <c r="G3" s="118" t="s">
        <v>49</v>
      </c>
      <c r="H3" s="118" t="s">
        <v>225</v>
      </c>
      <c r="I3" s="118" t="s">
        <v>506</v>
      </c>
      <c r="J3" s="118" t="s">
        <v>50</v>
      </c>
      <c r="K3" s="118" t="s">
        <v>51</v>
      </c>
    </row>
    <row r="4" spans="2:22" ht="48" customHeight="1" x14ac:dyDescent="0.3">
      <c r="B4" s="107" t="s">
        <v>14</v>
      </c>
      <c r="C4" s="280" t="s">
        <v>470</v>
      </c>
      <c r="D4" s="280"/>
      <c r="E4" s="102">
        <f>'05 Borang Penilaian pemarkahan'!E33</f>
        <v>27</v>
      </c>
      <c r="F4" s="121">
        <f>'05 Borang Penilaian pemarkahan'!F33</f>
        <v>0</v>
      </c>
      <c r="G4" s="121">
        <f>'05 Borang Penilaian pemarkahan'!G33</f>
        <v>0</v>
      </c>
      <c r="H4" s="121">
        <f>'05 Borang Penilaian pemarkahan'!H33</f>
        <v>26</v>
      </c>
      <c r="I4" s="121">
        <f>'05 Borang Penilaian pemarkahan'!I33</f>
        <v>0</v>
      </c>
      <c r="J4" s="116">
        <f>'05 Borang Penilaian pemarkahan'!J33</f>
        <v>0</v>
      </c>
      <c r="K4" s="116">
        <f>'05 Borang Penilaian pemarkahan'!K33</f>
        <v>0</v>
      </c>
    </row>
    <row r="5" spans="2:22" ht="31.95" customHeight="1" x14ac:dyDescent="0.3">
      <c r="B5" s="107" t="s">
        <v>18</v>
      </c>
      <c r="C5" s="273" t="s">
        <v>103</v>
      </c>
      <c r="D5" s="273"/>
      <c r="E5" s="116">
        <f>'05 Borang Penilaian pemarkahan'!E72</f>
        <v>51</v>
      </c>
      <c r="F5" s="121">
        <f>'05 Borang Penilaian pemarkahan'!F72</f>
        <v>0</v>
      </c>
      <c r="G5" s="121">
        <f>'05 Borang Penilaian pemarkahan'!G72</f>
        <v>0</v>
      </c>
      <c r="H5" s="121">
        <f>'05 Borang Penilaian pemarkahan'!H72</f>
        <v>53</v>
      </c>
      <c r="I5" s="121">
        <f>'05 Borang Penilaian pemarkahan'!I72</f>
        <v>0</v>
      </c>
      <c r="J5" s="116">
        <f>'05 Borang Penilaian pemarkahan'!J72</f>
        <v>0</v>
      </c>
      <c r="K5" s="116">
        <f>'05 Borang Penilaian pemarkahan'!K72</f>
        <v>0</v>
      </c>
    </row>
    <row r="6" spans="2:22" ht="32.4" customHeight="1" x14ac:dyDescent="0.3">
      <c r="B6" s="107" t="s">
        <v>31</v>
      </c>
      <c r="C6" s="273" t="s">
        <v>471</v>
      </c>
      <c r="D6" s="273"/>
      <c r="E6" s="116">
        <f>'05 Borang Penilaian pemarkahan'!E83</f>
        <v>15</v>
      </c>
      <c r="F6" s="121">
        <f>'05 Borang Penilaian pemarkahan'!F83</f>
        <v>0</v>
      </c>
      <c r="G6" s="121">
        <f>'05 Borang Penilaian pemarkahan'!G83</f>
        <v>0</v>
      </c>
      <c r="H6" s="121">
        <f>'05 Borang Penilaian pemarkahan'!H83</f>
        <v>15</v>
      </c>
      <c r="I6" s="121">
        <f>'05 Borang Penilaian pemarkahan'!I83</f>
        <v>0</v>
      </c>
      <c r="J6" s="116">
        <f>'05 Borang Penilaian pemarkahan'!J83</f>
        <v>0</v>
      </c>
      <c r="K6" s="116">
        <f>'05 Borang Penilaian pemarkahan'!K83</f>
        <v>0</v>
      </c>
    </row>
    <row r="7" spans="2:22" ht="31.95" customHeight="1" x14ac:dyDescent="0.3">
      <c r="B7" s="107" t="s">
        <v>35</v>
      </c>
      <c r="C7" s="273" t="s">
        <v>105</v>
      </c>
      <c r="D7" s="273"/>
      <c r="E7" s="116">
        <f>'05 Borang Penilaian pemarkahan'!E96</f>
        <v>22</v>
      </c>
      <c r="F7" s="121">
        <f>'05 Borang Penilaian pemarkahan'!F96</f>
        <v>0</v>
      </c>
      <c r="G7" s="121">
        <f>'05 Borang Penilaian pemarkahan'!G96</f>
        <v>0</v>
      </c>
      <c r="H7" s="121">
        <f>'05 Borang Penilaian pemarkahan'!H96</f>
        <v>22</v>
      </c>
      <c r="I7" s="121">
        <f>'05 Borang Penilaian pemarkahan'!I96</f>
        <v>0</v>
      </c>
      <c r="J7" s="116">
        <f>'05 Borang Penilaian pemarkahan'!J96</f>
        <v>0</v>
      </c>
      <c r="K7" s="116">
        <f>'05 Borang Penilaian pemarkahan'!K96</f>
        <v>0</v>
      </c>
    </row>
    <row r="8" spans="2:22" ht="35.4" customHeight="1" x14ac:dyDescent="0.3">
      <c r="B8" s="107" t="s">
        <v>37</v>
      </c>
      <c r="C8" s="273" t="s">
        <v>104</v>
      </c>
      <c r="D8" s="273"/>
      <c r="E8" s="116">
        <f>'05 Borang Penilaian pemarkahan'!E136</f>
        <v>25</v>
      </c>
      <c r="F8" s="121">
        <f>'05 Borang Penilaian pemarkahan'!F136</f>
        <v>0</v>
      </c>
      <c r="G8" s="121">
        <f>'05 Borang Penilaian pemarkahan'!G136</f>
        <v>0</v>
      </c>
      <c r="H8" s="121">
        <f>'05 Borang Penilaian pemarkahan'!H136</f>
        <v>27</v>
      </c>
      <c r="I8" s="121">
        <f>'05 Borang Penilaian pemarkahan'!I136</f>
        <v>0</v>
      </c>
      <c r="J8" s="116">
        <f>'05 Borang Penilaian pemarkahan'!J136</f>
        <v>0</v>
      </c>
      <c r="K8" s="116">
        <f>'05 Borang Penilaian pemarkahan'!K136</f>
        <v>0</v>
      </c>
    </row>
    <row r="9" spans="2:22" ht="31.95" customHeight="1" x14ac:dyDescent="0.3">
      <c r="B9" s="107" t="s">
        <v>40</v>
      </c>
      <c r="C9" s="273" t="s">
        <v>41</v>
      </c>
      <c r="D9" s="273"/>
      <c r="E9" s="116">
        <f>'05 Borang Penilaian pemarkahan'!E147</f>
        <v>5</v>
      </c>
      <c r="F9" s="121">
        <f>'05 Borang Penilaian pemarkahan'!F147</f>
        <v>0</v>
      </c>
      <c r="G9" s="121">
        <f>'05 Borang Penilaian pemarkahan'!G147</f>
        <v>0</v>
      </c>
      <c r="H9" s="121">
        <f>'05 Borang Penilaian pemarkahan'!H147</f>
        <v>10</v>
      </c>
      <c r="I9" s="121">
        <f>'05 Borang Penilaian pemarkahan'!I147</f>
        <v>0</v>
      </c>
      <c r="J9" s="116">
        <f>'05 Borang Penilaian pemarkahan'!J147</f>
        <v>0</v>
      </c>
      <c r="K9" s="116">
        <f>'05 Borang Penilaian pemarkahan'!K147</f>
        <v>0</v>
      </c>
    </row>
    <row r="10" spans="2:22" ht="21" customHeight="1" x14ac:dyDescent="0.3">
      <c r="B10" s="107" t="s">
        <v>42</v>
      </c>
      <c r="C10" s="273" t="s">
        <v>472</v>
      </c>
      <c r="D10" s="273"/>
      <c r="E10" s="116">
        <f>'05 Borang Penilaian pemarkahan'!E155</f>
        <v>6</v>
      </c>
      <c r="F10" s="121">
        <f>'05 Borang Penilaian pemarkahan'!F155</f>
        <v>0</v>
      </c>
      <c r="G10" s="121">
        <f>'05 Borang Penilaian pemarkahan'!G155</f>
        <v>0</v>
      </c>
      <c r="H10" s="121">
        <f>'05 Borang Penilaian pemarkahan'!H155</f>
        <v>6</v>
      </c>
      <c r="I10" s="121">
        <f>'05 Borang Penilaian pemarkahan'!I155</f>
        <v>0</v>
      </c>
      <c r="J10" s="116">
        <f>'05 Borang Penilaian pemarkahan'!J155</f>
        <v>0</v>
      </c>
      <c r="K10" s="116">
        <f>'05 Borang Penilaian pemarkahan'!K155</f>
        <v>0</v>
      </c>
    </row>
    <row r="11" spans="2:22" ht="29.4" customHeight="1" x14ac:dyDescent="0.3">
      <c r="B11" s="277" t="s">
        <v>106</v>
      </c>
      <c r="C11" s="278"/>
      <c r="D11" s="279"/>
      <c r="E11" s="114">
        <f>SUM(E4:E10)</f>
        <v>151</v>
      </c>
      <c r="F11" s="123">
        <f t="shared" ref="F11:I11" si="0">SUM(F4:F10)</f>
        <v>0</v>
      </c>
      <c r="G11" s="123">
        <f t="shared" si="0"/>
        <v>0</v>
      </c>
      <c r="H11" s="123">
        <f t="shared" si="0"/>
        <v>159</v>
      </c>
      <c r="I11" s="123">
        <f t="shared" si="0"/>
        <v>0</v>
      </c>
      <c r="J11" s="114">
        <f>SUM(J4:J10)</f>
        <v>0</v>
      </c>
      <c r="K11" s="114">
        <f>SUM(K4:K10)</f>
        <v>0</v>
      </c>
    </row>
    <row r="13" spans="2:22" ht="29.4" customHeight="1" x14ac:dyDescent="0.3">
      <c r="B13" s="286" t="s">
        <v>507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</row>
    <row r="14" spans="2:22" ht="14.25" customHeight="1" x14ac:dyDescent="0.3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</row>
    <row r="15" spans="2:22" ht="29.25" customHeight="1" x14ac:dyDescent="0.3">
      <c r="B15" s="287" t="s">
        <v>508</v>
      </c>
      <c r="C15" s="287"/>
      <c r="D15" s="287"/>
      <c r="E15" s="287"/>
      <c r="F15" s="287"/>
      <c r="G15" s="287"/>
      <c r="H15" s="287"/>
      <c r="I15" s="287"/>
      <c r="J15" s="287"/>
      <c r="K15" s="287"/>
      <c r="L15" s="141"/>
      <c r="M15" s="287" t="s">
        <v>509</v>
      </c>
      <c r="N15" s="287"/>
      <c r="O15" s="287"/>
      <c r="P15" s="287"/>
      <c r="Q15" s="287"/>
      <c r="R15" s="287"/>
      <c r="S15" s="287"/>
      <c r="T15" s="287"/>
      <c r="U15" s="287"/>
      <c r="V15" s="287"/>
    </row>
    <row r="16" spans="2:22" x14ac:dyDescent="0.3">
      <c r="B16" s="288" t="s">
        <v>462</v>
      </c>
      <c r="C16" s="288"/>
      <c r="D16" s="288"/>
      <c r="E16" s="288"/>
      <c r="F16" s="288"/>
      <c r="G16" s="288"/>
      <c r="H16" s="288"/>
      <c r="I16" s="288"/>
      <c r="J16" s="288"/>
      <c r="K16" s="288"/>
      <c r="L16" s="142"/>
      <c r="M16" s="288" t="s">
        <v>462</v>
      </c>
      <c r="N16" s="288"/>
      <c r="O16" s="288"/>
      <c r="P16" s="288"/>
      <c r="Q16" s="288"/>
      <c r="R16" s="288"/>
      <c r="S16" s="288"/>
      <c r="T16" s="288"/>
      <c r="U16" s="288"/>
      <c r="V16" s="288"/>
    </row>
    <row r="17" spans="2:22" x14ac:dyDescent="0.3">
      <c r="B17" s="281" t="s">
        <v>464</v>
      </c>
      <c r="C17" s="282"/>
      <c r="D17" s="282"/>
      <c r="E17" s="282"/>
      <c r="F17" s="283"/>
      <c r="G17" s="284">
        <f>F11</f>
        <v>0</v>
      </c>
      <c r="H17" s="284"/>
      <c r="I17" s="284"/>
      <c r="J17" s="284"/>
      <c r="K17" s="284"/>
      <c r="L17" s="142"/>
      <c r="M17" s="281" t="s">
        <v>464</v>
      </c>
      <c r="N17" s="282"/>
      <c r="O17" s="282"/>
      <c r="P17" s="282"/>
      <c r="Q17" s="283"/>
      <c r="R17" s="284">
        <f>G11</f>
        <v>0</v>
      </c>
      <c r="S17" s="284"/>
      <c r="T17" s="284"/>
      <c r="U17" s="284"/>
      <c r="V17" s="284"/>
    </row>
    <row r="18" spans="2:22" x14ac:dyDescent="0.3">
      <c r="B18" s="281" t="s">
        <v>465</v>
      </c>
      <c r="C18" s="282"/>
      <c r="D18" s="282"/>
      <c r="E18" s="282"/>
      <c r="F18" s="283"/>
      <c r="G18" s="285">
        <f>F11/E11*100</f>
        <v>0</v>
      </c>
      <c r="H18" s="285"/>
      <c r="I18" s="285"/>
      <c r="J18" s="285"/>
      <c r="K18" s="285"/>
      <c r="L18" s="142"/>
      <c r="M18" s="281" t="s">
        <v>465</v>
      </c>
      <c r="N18" s="282"/>
      <c r="O18" s="282"/>
      <c r="P18" s="282"/>
      <c r="Q18" s="283"/>
      <c r="R18" s="285">
        <f>G11/E11*100</f>
        <v>0</v>
      </c>
      <c r="S18" s="285"/>
      <c r="T18" s="285"/>
      <c r="U18" s="285"/>
      <c r="V18" s="285"/>
    </row>
    <row r="19" spans="2:22" x14ac:dyDescent="0.3">
      <c r="B19" s="281" t="s">
        <v>466</v>
      </c>
      <c r="C19" s="282"/>
      <c r="D19" s="282"/>
      <c r="E19" s="282"/>
      <c r="F19" s="283"/>
      <c r="G19" s="284" t="str">
        <f>IF(G18&lt;30,"1",IF(G18&lt;45,"2",IF(G18&lt;65,"3",IF(G18&lt;80,"4",IF(G18&lt;=100,"5")))))</f>
        <v>1</v>
      </c>
      <c r="H19" s="284"/>
      <c r="I19" s="284"/>
      <c r="J19" s="284"/>
      <c r="K19" s="284"/>
      <c r="L19" s="142"/>
      <c r="M19" s="281" t="s">
        <v>466</v>
      </c>
      <c r="N19" s="282"/>
      <c r="O19" s="282"/>
      <c r="P19" s="282"/>
      <c r="Q19" s="283"/>
      <c r="R19" s="284" t="str">
        <f>IF(R18&lt;30,"1",IF(R18&lt;45,"2",IF(R18&lt;65,"3",IF(R18&lt;80,"4",IF(R18&lt;=100,"5")))))</f>
        <v>1</v>
      </c>
      <c r="S19" s="284"/>
      <c r="T19" s="284"/>
      <c r="U19" s="284"/>
      <c r="V19" s="284"/>
    </row>
    <row r="20" spans="2:22" x14ac:dyDescent="0.3">
      <c r="B20" s="289" t="s">
        <v>467</v>
      </c>
      <c r="C20" s="290"/>
      <c r="D20" s="290"/>
      <c r="E20" s="290"/>
      <c r="F20" s="291"/>
      <c r="G20" s="292" t="str">
        <f>IF(G18&lt;30,"SIJIL PENYERTAAN",IF(G18&lt;45,"POTENSI PENGIKTIRAFAN",IF(G18&lt;65,"AMALAN PENGURUSAN TERBAIK",IF(G18&lt;80,"KECEMERLANGAN NASIONAL",IF(G18&lt;=100,"KECEMERLANGAN GLOBAL")))))</f>
        <v>SIJIL PENYERTAAN</v>
      </c>
      <c r="H20" s="292"/>
      <c r="I20" s="292"/>
      <c r="J20" s="292"/>
      <c r="K20" s="292"/>
      <c r="L20" s="142"/>
      <c r="M20" s="289" t="s">
        <v>467</v>
      </c>
      <c r="N20" s="290"/>
      <c r="O20" s="290"/>
      <c r="P20" s="290"/>
      <c r="Q20" s="291"/>
      <c r="R20" s="292" t="str">
        <f>IF(R18&lt;30,"SIJIL PENYERTAAN",IF(R18&lt;45,"POTENSI PENGIKTIRAFAN",IF(R18&lt;65,"AMALAN PENGURUSAN TERBAIK",IF(R18&lt;80,"KECEMERLANGAN NASIONAL",IF(R18&lt;=100,"KECEMERLANGAN GLOBAL")))))</f>
        <v>SIJIL PENYERTAAN</v>
      </c>
      <c r="S20" s="292"/>
      <c r="T20" s="292"/>
      <c r="U20" s="292"/>
      <c r="V20" s="292"/>
    </row>
    <row r="21" spans="2:22" ht="27.75" customHeight="1" x14ac:dyDescent="0.3">
      <c r="B21" s="297"/>
      <c r="C21" s="297"/>
      <c r="D21" s="298" t="s">
        <v>475</v>
      </c>
      <c r="E21" s="299"/>
      <c r="F21" s="300"/>
      <c r="G21" s="293" t="s">
        <v>476</v>
      </c>
      <c r="H21" s="293"/>
      <c r="I21" s="293"/>
      <c r="J21" s="293"/>
      <c r="K21" s="293"/>
      <c r="L21" s="142"/>
      <c r="M21" s="297"/>
      <c r="N21" s="297"/>
      <c r="O21" s="298" t="s">
        <v>475</v>
      </c>
      <c r="P21" s="299"/>
      <c r="Q21" s="300"/>
      <c r="R21" s="293" t="s">
        <v>476</v>
      </c>
      <c r="S21" s="293"/>
      <c r="T21" s="293"/>
      <c r="U21" s="293"/>
      <c r="V21" s="293"/>
    </row>
    <row r="22" spans="2:22" x14ac:dyDescent="0.3">
      <c r="B22" s="297"/>
      <c r="C22" s="297"/>
      <c r="D22" s="301"/>
      <c r="E22" s="302"/>
      <c r="F22" s="303"/>
      <c r="G22" s="293"/>
      <c r="H22" s="293"/>
      <c r="I22" s="293"/>
      <c r="J22" s="293"/>
      <c r="K22" s="293"/>
      <c r="L22" s="142"/>
      <c r="M22" s="297"/>
      <c r="N22" s="297"/>
      <c r="O22" s="301"/>
      <c r="P22" s="302"/>
      <c r="Q22" s="303"/>
      <c r="R22" s="293"/>
      <c r="S22" s="293"/>
      <c r="T22" s="293"/>
      <c r="U22" s="293"/>
      <c r="V22" s="293"/>
    </row>
    <row r="23" spans="2:22" x14ac:dyDescent="0.3">
      <c r="B23" s="297"/>
      <c r="C23" s="297"/>
      <c r="D23" s="301"/>
      <c r="E23" s="302"/>
      <c r="F23" s="303"/>
      <c r="G23" s="293"/>
      <c r="H23" s="293"/>
      <c r="I23" s="293"/>
      <c r="J23" s="293"/>
      <c r="K23" s="293"/>
      <c r="L23" s="142"/>
      <c r="M23" s="297"/>
      <c r="N23" s="297"/>
      <c r="O23" s="301"/>
      <c r="P23" s="302"/>
      <c r="Q23" s="303"/>
      <c r="R23" s="293"/>
      <c r="S23" s="293"/>
      <c r="T23" s="293"/>
      <c r="U23" s="293"/>
      <c r="V23" s="293"/>
    </row>
    <row r="24" spans="2:22" ht="82.5" customHeight="1" x14ac:dyDescent="0.3">
      <c r="B24" s="297"/>
      <c r="C24" s="297"/>
      <c r="D24" s="304"/>
      <c r="E24" s="305"/>
      <c r="F24" s="306"/>
      <c r="G24" s="293"/>
      <c r="H24" s="293"/>
      <c r="I24" s="293"/>
      <c r="J24" s="293"/>
      <c r="K24" s="293"/>
      <c r="L24" s="142"/>
      <c r="M24" s="297"/>
      <c r="N24" s="297"/>
      <c r="O24" s="304"/>
      <c r="P24" s="305"/>
      <c r="Q24" s="306"/>
      <c r="R24" s="293"/>
      <c r="S24" s="293"/>
      <c r="T24" s="293"/>
      <c r="U24" s="293"/>
      <c r="V24" s="293"/>
    </row>
    <row r="25" spans="2:22" ht="21" customHeight="1" x14ac:dyDescent="0.3">
      <c r="B25" s="119"/>
      <c r="C25" s="119"/>
      <c r="D25" s="97"/>
      <c r="E25" s="97"/>
      <c r="F25" s="97"/>
      <c r="G25" s="143"/>
      <c r="H25" s="143"/>
      <c r="I25" s="143"/>
      <c r="J25" s="143"/>
      <c r="K25" s="143"/>
      <c r="M25" s="119"/>
      <c r="N25" s="119"/>
      <c r="O25" s="97"/>
      <c r="P25" s="97"/>
      <c r="Q25" s="97"/>
      <c r="R25" s="143"/>
      <c r="S25" s="143"/>
      <c r="T25" s="143"/>
      <c r="U25" s="143"/>
      <c r="V25" s="143"/>
    </row>
    <row r="26" spans="2:22" ht="27.75" customHeight="1" x14ac:dyDescent="0.3">
      <c r="B26" s="294" t="s">
        <v>510</v>
      </c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</row>
    <row r="27" spans="2:22" x14ac:dyDescent="0.3"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</row>
    <row r="28" spans="2:22" ht="30" customHeight="1" x14ac:dyDescent="0.3">
      <c r="B28" s="295" t="s">
        <v>508</v>
      </c>
      <c r="C28" s="295"/>
      <c r="D28" s="295"/>
      <c r="E28" s="295"/>
      <c r="F28" s="295"/>
      <c r="G28" s="295"/>
      <c r="H28" s="295"/>
      <c r="I28" s="295"/>
      <c r="J28" s="295"/>
      <c r="K28" s="295"/>
      <c r="L28" s="144"/>
      <c r="M28" s="295" t="s">
        <v>509</v>
      </c>
      <c r="N28" s="295"/>
      <c r="O28" s="295"/>
      <c r="P28" s="295"/>
      <c r="Q28" s="295"/>
      <c r="R28" s="295"/>
      <c r="S28" s="295"/>
      <c r="T28" s="295"/>
      <c r="U28" s="295"/>
      <c r="V28" s="295"/>
    </row>
    <row r="29" spans="2:22" x14ac:dyDescent="0.3">
      <c r="B29" s="296" t="s">
        <v>462</v>
      </c>
      <c r="C29" s="296"/>
      <c r="D29" s="296"/>
      <c r="E29" s="296"/>
      <c r="F29" s="296"/>
      <c r="G29" s="296"/>
      <c r="H29" s="296"/>
      <c r="I29" s="296"/>
      <c r="J29" s="296"/>
      <c r="K29" s="296"/>
      <c r="L29" s="145"/>
      <c r="M29" s="296" t="s">
        <v>462</v>
      </c>
      <c r="N29" s="296"/>
      <c r="O29" s="296"/>
      <c r="P29" s="296"/>
      <c r="Q29" s="296"/>
      <c r="R29" s="296"/>
      <c r="S29" s="296"/>
      <c r="T29" s="296"/>
      <c r="U29" s="296"/>
      <c r="V29" s="296"/>
    </row>
    <row r="30" spans="2:22" x14ac:dyDescent="0.3">
      <c r="B30" s="307" t="s">
        <v>464</v>
      </c>
      <c r="C30" s="308"/>
      <c r="D30" s="308"/>
      <c r="E30" s="308"/>
      <c r="F30" s="309"/>
      <c r="G30" s="310">
        <f>I11</f>
        <v>0</v>
      </c>
      <c r="H30" s="310"/>
      <c r="I30" s="310"/>
      <c r="J30" s="310"/>
      <c r="K30" s="310"/>
      <c r="L30" s="145"/>
      <c r="M30" s="307" t="s">
        <v>464</v>
      </c>
      <c r="N30" s="308"/>
      <c r="O30" s="308"/>
      <c r="P30" s="308"/>
      <c r="Q30" s="309"/>
      <c r="R30" s="310">
        <f>J11</f>
        <v>0</v>
      </c>
      <c r="S30" s="310"/>
      <c r="T30" s="310"/>
      <c r="U30" s="310"/>
      <c r="V30" s="310"/>
    </row>
    <row r="31" spans="2:22" x14ac:dyDescent="0.3">
      <c r="B31" s="307" t="s">
        <v>465</v>
      </c>
      <c r="C31" s="308"/>
      <c r="D31" s="308"/>
      <c r="E31" s="308"/>
      <c r="F31" s="309"/>
      <c r="G31" s="311">
        <f>G30/H11*100</f>
        <v>0</v>
      </c>
      <c r="H31" s="311"/>
      <c r="I31" s="311"/>
      <c r="J31" s="311"/>
      <c r="K31" s="311"/>
      <c r="L31" s="145"/>
      <c r="M31" s="307" t="s">
        <v>465</v>
      </c>
      <c r="N31" s="308"/>
      <c r="O31" s="308"/>
      <c r="P31" s="308"/>
      <c r="Q31" s="309"/>
      <c r="R31" s="311">
        <f>J11/H11*100</f>
        <v>0</v>
      </c>
      <c r="S31" s="311"/>
      <c r="T31" s="311"/>
      <c r="U31" s="311"/>
      <c r="V31" s="311"/>
    </row>
    <row r="32" spans="2:22" x14ac:dyDescent="0.3">
      <c r="B32" s="307" t="s">
        <v>466</v>
      </c>
      <c r="C32" s="308"/>
      <c r="D32" s="308"/>
      <c r="E32" s="308"/>
      <c r="F32" s="309"/>
      <c r="G32" s="310" t="str">
        <f>IF(G31&lt;30,"1",IF(G31&lt;45,"2",IF(G31&lt;65,"3",IF(G31&lt;80,"4",IF(G31&lt;=100,"5")))))</f>
        <v>1</v>
      </c>
      <c r="H32" s="310"/>
      <c r="I32" s="310"/>
      <c r="J32" s="310"/>
      <c r="K32" s="310"/>
      <c r="L32" s="145"/>
      <c r="M32" s="307" t="s">
        <v>466</v>
      </c>
      <c r="N32" s="308"/>
      <c r="O32" s="308"/>
      <c r="P32" s="308"/>
      <c r="Q32" s="309"/>
      <c r="R32" s="310" t="str">
        <f>IF(R31&lt;30,"1",IF(R31&lt;45,"2",IF(R31&lt;65,"3",IF(R31&lt;80,"4",IF(R31&lt;=100,"5")))))</f>
        <v>1</v>
      </c>
      <c r="S32" s="310"/>
      <c r="T32" s="310"/>
      <c r="U32" s="310"/>
      <c r="V32" s="310"/>
    </row>
    <row r="33" spans="2:26" x14ac:dyDescent="0.3">
      <c r="B33" s="312" t="s">
        <v>467</v>
      </c>
      <c r="C33" s="313"/>
      <c r="D33" s="313"/>
      <c r="E33" s="313"/>
      <c r="F33" s="314"/>
      <c r="G33" s="315" t="str">
        <f>IF(G31&lt;30,"SIJIL PENYERTAAN",IF(G31&lt;45,"POTENSI PENGIKTIRAFAN",IF(G31&lt;65,"AMALAN PENGURUSAN TERBAIK",IF(G31&lt;80,"KECEMERLANGAN NASIONAL",IF(G31&lt;=100,"KECEMERLANGAN GLOBAL")))))</f>
        <v>SIJIL PENYERTAAN</v>
      </c>
      <c r="H33" s="315"/>
      <c r="I33" s="315"/>
      <c r="J33" s="315"/>
      <c r="K33" s="315"/>
      <c r="L33" s="145"/>
      <c r="M33" s="312" t="s">
        <v>467</v>
      </c>
      <c r="N33" s="313"/>
      <c r="O33" s="313"/>
      <c r="P33" s="313"/>
      <c r="Q33" s="314"/>
      <c r="R33" s="315" t="str">
        <f>IF(R31&lt;30,"SIJIL PENYERTAAN",IF(R31&lt;45,"POTENSI PENGIKTIRAFAN",IF(R31&lt;65,"AMALAN PENGURUSAN TERBAIK",IF(R31&lt;80,"KECEMERLANGAN NASIONAL",IF(R31&lt;=100,"KECEMERLANGAN GLOBAL")))))</f>
        <v>SIJIL PENYERTAAN</v>
      </c>
      <c r="S33" s="315"/>
      <c r="T33" s="315"/>
      <c r="U33" s="315"/>
      <c r="V33" s="315"/>
    </row>
    <row r="34" spans="2:26" ht="35.25" customHeight="1" x14ac:dyDescent="0.3">
      <c r="B34" s="316"/>
      <c r="C34" s="316"/>
      <c r="D34" s="317" t="s">
        <v>475</v>
      </c>
      <c r="E34" s="318"/>
      <c r="F34" s="319"/>
      <c r="G34" s="337" t="s">
        <v>476</v>
      </c>
      <c r="H34" s="337"/>
      <c r="I34" s="337"/>
      <c r="J34" s="337"/>
      <c r="K34" s="337"/>
      <c r="L34" s="145"/>
      <c r="M34" s="316"/>
      <c r="N34" s="316"/>
      <c r="O34" s="317" t="s">
        <v>475</v>
      </c>
      <c r="P34" s="318"/>
      <c r="Q34" s="319"/>
      <c r="R34" s="337" t="s">
        <v>476</v>
      </c>
      <c r="S34" s="337"/>
      <c r="T34" s="337"/>
      <c r="U34" s="337"/>
      <c r="V34" s="337"/>
    </row>
    <row r="35" spans="2:26" x14ac:dyDescent="0.3">
      <c r="B35" s="316"/>
      <c r="C35" s="316"/>
      <c r="D35" s="320"/>
      <c r="E35" s="321"/>
      <c r="F35" s="322"/>
      <c r="G35" s="337"/>
      <c r="H35" s="337"/>
      <c r="I35" s="337"/>
      <c r="J35" s="337"/>
      <c r="K35" s="337"/>
      <c r="L35" s="145"/>
      <c r="M35" s="316"/>
      <c r="N35" s="316"/>
      <c r="O35" s="320"/>
      <c r="P35" s="321"/>
      <c r="Q35" s="322"/>
      <c r="R35" s="337"/>
      <c r="S35" s="337"/>
      <c r="T35" s="337"/>
      <c r="U35" s="337"/>
      <c r="V35" s="337"/>
    </row>
    <row r="36" spans="2:26" x14ac:dyDescent="0.3">
      <c r="B36" s="316"/>
      <c r="C36" s="316"/>
      <c r="D36" s="320"/>
      <c r="E36" s="321"/>
      <c r="F36" s="322"/>
      <c r="G36" s="337"/>
      <c r="H36" s="337"/>
      <c r="I36" s="337"/>
      <c r="J36" s="337"/>
      <c r="K36" s="337"/>
      <c r="L36" s="145"/>
      <c r="M36" s="316"/>
      <c r="N36" s="316"/>
      <c r="O36" s="320"/>
      <c r="P36" s="321"/>
      <c r="Q36" s="322"/>
      <c r="R36" s="337"/>
      <c r="S36" s="337"/>
      <c r="T36" s="337"/>
      <c r="U36" s="337"/>
      <c r="V36" s="337"/>
    </row>
    <row r="37" spans="2:26" ht="78" customHeight="1" x14ac:dyDescent="0.3">
      <c r="B37" s="316"/>
      <c r="C37" s="316"/>
      <c r="D37" s="323"/>
      <c r="E37" s="324"/>
      <c r="F37" s="325"/>
      <c r="G37" s="337"/>
      <c r="H37" s="337"/>
      <c r="I37" s="337"/>
      <c r="J37" s="337"/>
      <c r="K37" s="337"/>
      <c r="L37" s="145"/>
      <c r="M37" s="316"/>
      <c r="N37" s="316"/>
      <c r="O37" s="323"/>
      <c r="P37" s="324"/>
      <c r="Q37" s="325"/>
      <c r="R37" s="337"/>
      <c r="S37" s="337"/>
      <c r="T37" s="337"/>
      <c r="U37" s="337"/>
      <c r="V37" s="337"/>
    </row>
    <row r="39" spans="2:26" ht="21" x14ac:dyDescent="0.3">
      <c r="B39" s="340" t="s">
        <v>511</v>
      </c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</row>
    <row r="41" spans="2:26" ht="18" customHeight="1" x14ac:dyDescent="0.3">
      <c r="B41" s="341" t="s">
        <v>462</v>
      </c>
      <c r="C41" s="341"/>
      <c r="D41" s="341"/>
      <c r="E41" s="341"/>
      <c r="F41" s="341"/>
      <c r="G41" s="341"/>
      <c r="H41" s="341"/>
      <c r="I41" s="341"/>
      <c r="J41" s="341"/>
      <c r="K41" s="341"/>
      <c r="M41" s="342" t="s">
        <v>463</v>
      </c>
      <c r="N41" s="343"/>
      <c r="O41" s="343"/>
      <c r="P41" s="343"/>
      <c r="Q41" s="343"/>
      <c r="R41" s="343"/>
      <c r="S41" s="343"/>
      <c r="T41" s="343"/>
      <c r="U41" s="343"/>
      <c r="V41" s="344"/>
      <c r="W41" s="146"/>
      <c r="X41" s="147"/>
      <c r="Y41" s="147"/>
      <c r="Z41" s="147"/>
    </row>
    <row r="42" spans="2:26" ht="29.4" customHeight="1" x14ac:dyDescent="0.3">
      <c r="B42" s="345" t="s">
        <v>464</v>
      </c>
      <c r="C42" s="346"/>
      <c r="D42" s="346"/>
      <c r="E42" s="346"/>
      <c r="F42" s="347"/>
      <c r="G42" s="348">
        <f>K11</f>
        <v>0</v>
      </c>
      <c r="H42" s="348"/>
      <c r="I42" s="348"/>
      <c r="J42" s="348"/>
      <c r="K42" s="348"/>
      <c r="M42" s="349" t="s">
        <v>474</v>
      </c>
      <c r="N42" s="338"/>
      <c r="O42" s="338"/>
      <c r="P42" s="338"/>
      <c r="Q42" s="338"/>
      <c r="R42" s="338"/>
      <c r="S42" s="338"/>
      <c r="T42" s="338"/>
      <c r="U42" s="338"/>
      <c r="V42" s="338"/>
      <c r="W42" s="148"/>
      <c r="X42" s="96"/>
      <c r="Y42" s="96"/>
      <c r="Z42" s="96"/>
    </row>
    <row r="43" spans="2:26" ht="17.399999999999999" customHeight="1" x14ac:dyDescent="0.3">
      <c r="B43" s="345" t="s">
        <v>465</v>
      </c>
      <c r="C43" s="346"/>
      <c r="D43" s="346"/>
      <c r="E43" s="346"/>
      <c r="F43" s="347"/>
      <c r="G43" s="348">
        <f>K11/H11*100</f>
        <v>0</v>
      </c>
      <c r="H43" s="348"/>
      <c r="I43" s="348"/>
      <c r="J43" s="348"/>
      <c r="K43" s="348"/>
      <c r="M43" s="349"/>
      <c r="N43" s="338"/>
      <c r="O43" s="338"/>
      <c r="P43" s="338"/>
      <c r="Q43" s="338"/>
      <c r="R43" s="338"/>
      <c r="S43" s="338"/>
      <c r="T43" s="338"/>
      <c r="U43" s="338"/>
      <c r="V43" s="338"/>
      <c r="W43" s="148"/>
      <c r="X43" s="96"/>
      <c r="Y43" s="96"/>
      <c r="Z43" s="96"/>
    </row>
    <row r="44" spans="2:26" ht="17.399999999999999" customHeight="1" x14ac:dyDescent="0.3">
      <c r="B44" s="345" t="s">
        <v>466</v>
      </c>
      <c r="C44" s="346"/>
      <c r="D44" s="346"/>
      <c r="E44" s="346"/>
      <c r="F44" s="347"/>
      <c r="G44" s="348" t="str">
        <f>IF(G43&lt;30,"1",IF(G43&lt;45,"2",IF(G43&lt;65,"3",IF(G43&lt;80,"4",IF(G43&lt;=100,"5")))))</f>
        <v>1</v>
      </c>
      <c r="H44" s="348"/>
      <c r="I44" s="348"/>
      <c r="J44" s="348"/>
      <c r="K44" s="348"/>
      <c r="M44" s="349"/>
      <c r="N44" s="338"/>
      <c r="O44" s="338"/>
      <c r="P44" s="338"/>
      <c r="Q44" s="338"/>
      <c r="R44" s="338"/>
      <c r="S44" s="338"/>
      <c r="T44" s="338"/>
      <c r="U44" s="338"/>
      <c r="V44" s="338"/>
      <c r="W44" s="148"/>
      <c r="X44" s="96"/>
      <c r="Y44" s="96"/>
      <c r="Z44" s="96"/>
    </row>
    <row r="45" spans="2:26" ht="14.4" customHeight="1" x14ac:dyDescent="0.3">
      <c r="B45" s="352" t="s">
        <v>467</v>
      </c>
      <c r="C45" s="353"/>
      <c r="D45" s="353"/>
      <c r="E45" s="353"/>
      <c r="F45" s="354"/>
      <c r="G45" s="355" t="str">
        <f>IF(G43&lt;30,"SIJIL PENYERTAAN",IF(G43&lt;45,"POTENSI PENGIKTIRAFAN",IF(G43&lt;65,"AMALAN PENGURUSAN TERBAIK",IF(G43&lt;80,"KECEMERLANGAN NASIONAL",IF(G43&lt;=100,"KECEMERLANGAN GLOBAL")))))</f>
        <v>SIJIL PENYERTAAN</v>
      </c>
      <c r="H45" s="355"/>
      <c r="I45" s="355"/>
      <c r="J45" s="355"/>
      <c r="K45" s="355"/>
      <c r="M45" s="349"/>
      <c r="N45" s="338"/>
      <c r="O45" s="338"/>
      <c r="P45" s="338"/>
      <c r="Q45" s="338"/>
      <c r="R45" s="338"/>
      <c r="S45" s="338"/>
      <c r="T45" s="338"/>
      <c r="U45" s="338"/>
      <c r="V45" s="338"/>
      <c r="W45" s="148"/>
      <c r="X45" s="96"/>
      <c r="Y45" s="96"/>
      <c r="Z45" s="96"/>
    </row>
    <row r="46" spans="2:26" ht="36" customHeight="1" x14ac:dyDescent="0.3">
      <c r="B46" s="326"/>
      <c r="C46" s="326"/>
      <c r="D46" s="327" t="s">
        <v>475</v>
      </c>
      <c r="E46" s="328"/>
      <c r="F46" s="329"/>
      <c r="G46" s="336" t="s">
        <v>476</v>
      </c>
      <c r="H46" s="336"/>
      <c r="I46" s="336"/>
      <c r="J46" s="336"/>
      <c r="K46" s="336"/>
      <c r="M46" s="349"/>
      <c r="N46" s="338"/>
      <c r="O46" s="338"/>
      <c r="P46" s="338"/>
      <c r="Q46" s="338"/>
      <c r="R46" s="338"/>
      <c r="S46" s="338"/>
      <c r="T46" s="338"/>
      <c r="U46" s="338"/>
      <c r="V46" s="338"/>
      <c r="W46" s="148"/>
      <c r="X46" s="96"/>
      <c r="Y46" s="96"/>
      <c r="Z46" s="96"/>
    </row>
    <row r="47" spans="2:26" ht="28.95" customHeight="1" x14ac:dyDescent="0.3">
      <c r="B47" s="326"/>
      <c r="C47" s="326"/>
      <c r="D47" s="330"/>
      <c r="E47" s="331"/>
      <c r="F47" s="332"/>
      <c r="G47" s="336"/>
      <c r="H47" s="336"/>
      <c r="I47" s="336"/>
      <c r="J47" s="336"/>
      <c r="K47" s="336"/>
      <c r="M47" s="349"/>
      <c r="N47" s="338"/>
      <c r="O47" s="338"/>
      <c r="P47" s="338"/>
      <c r="Q47" s="338"/>
      <c r="R47" s="338"/>
      <c r="S47" s="338"/>
      <c r="T47" s="338"/>
      <c r="U47" s="338"/>
      <c r="V47" s="338"/>
      <c r="W47" s="148"/>
      <c r="X47" s="96"/>
      <c r="Y47" s="96"/>
      <c r="Z47" s="96"/>
    </row>
    <row r="48" spans="2:26" ht="30.6" customHeight="1" x14ac:dyDescent="0.3">
      <c r="B48" s="326"/>
      <c r="C48" s="326"/>
      <c r="D48" s="330"/>
      <c r="E48" s="331"/>
      <c r="F48" s="332"/>
      <c r="G48" s="336"/>
      <c r="H48" s="336"/>
      <c r="I48" s="336"/>
      <c r="J48" s="336"/>
      <c r="K48" s="336"/>
      <c r="M48" s="349"/>
      <c r="N48" s="338"/>
      <c r="O48" s="338"/>
      <c r="P48" s="338"/>
      <c r="Q48" s="338"/>
      <c r="R48" s="338"/>
      <c r="S48" s="338"/>
      <c r="T48" s="338"/>
      <c r="U48" s="338"/>
      <c r="V48" s="338"/>
      <c r="W48" s="148"/>
      <c r="X48" s="96"/>
      <c r="Y48" s="96"/>
      <c r="Z48" s="96"/>
    </row>
    <row r="49" spans="2:26" ht="58.2" customHeight="1" x14ac:dyDescent="0.3">
      <c r="B49" s="326"/>
      <c r="C49" s="326"/>
      <c r="D49" s="333"/>
      <c r="E49" s="334"/>
      <c r="F49" s="335"/>
      <c r="G49" s="336"/>
      <c r="H49" s="336"/>
      <c r="I49" s="336"/>
      <c r="J49" s="336"/>
      <c r="K49" s="336"/>
      <c r="M49" s="350"/>
      <c r="N49" s="351"/>
      <c r="O49" s="351"/>
      <c r="P49" s="351"/>
      <c r="Q49" s="351"/>
      <c r="R49" s="351"/>
      <c r="S49" s="351"/>
      <c r="T49" s="351"/>
      <c r="U49" s="351"/>
      <c r="V49" s="351"/>
      <c r="W49" s="148"/>
      <c r="X49" s="96"/>
      <c r="Y49" s="96"/>
      <c r="Z49" s="96"/>
    </row>
    <row r="50" spans="2:26" ht="31.95" customHeight="1" x14ac:dyDescent="0.3">
      <c r="B50" s="97"/>
      <c r="C50" s="338"/>
      <c r="D50" s="338"/>
      <c r="E50" s="97"/>
      <c r="F50" s="97"/>
      <c r="G50" s="339"/>
      <c r="H50" s="339"/>
      <c r="I50" s="135"/>
      <c r="J50" s="339"/>
      <c r="K50" s="339"/>
    </row>
  </sheetData>
  <sheetProtection algorithmName="SHA-512" hashValue="OSJDphQ4jVPswGzsjk2woAhZHdOSqwoB19M206mYQhXQ34pA5KHD/3hF0B+u0lKPV1OSaIyoYqbGvUweKwMvVg==" saltValue="XcKaQ9XeMO3rSMlSbaN+cw==" spinCount="100000" sheet="1" objects="1" scenarios="1"/>
  <mergeCells count="83">
    <mergeCell ref="C50:D50"/>
    <mergeCell ref="G50:H50"/>
    <mergeCell ref="J50:K50"/>
    <mergeCell ref="R34:V37"/>
    <mergeCell ref="B39:V39"/>
    <mergeCell ref="B41:K41"/>
    <mergeCell ref="M41:V41"/>
    <mergeCell ref="B42:F42"/>
    <mergeCell ref="G42:K42"/>
    <mergeCell ref="M42:V49"/>
    <mergeCell ref="B43:F43"/>
    <mergeCell ref="G43:K43"/>
    <mergeCell ref="B44:F44"/>
    <mergeCell ref="G44:K44"/>
    <mergeCell ref="B45:F45"/>
    <mergeCell ref="G45:K45"/>
    <mergeCell ref="B46:C49"/>
    <mergeCell ref="D46:F49"/>
    <mergeCell ref="G46:K49"/>
    <mergeCell ref="B34:C37"/>
    <mergeCell ref="D34:F37"/>
    <mergeCell ref="G34:K37"/>
    <mergeCell ref="M34:N37"/>
    <mergeCell ref="O34:Q37"/>
    <mergeCell ref="B32:F32"/>
    <mergeCell ref="G32:K32"/>
    <mergeCell ref="M32:Q32"/>
    <mergeCell ref="R32:V32"/>
    <mergeCell ref="B33:F33"/>
    <mergeCell ref="G33:K33"/>
    <mergeCell ref="M33:Q33"/>
    <mergeCell ref="R33:V33"/>
    <mergeCell ref="B30:F30"/>
    <mergeCell ref="G30:K30"/>
    <mergeCell ref="M30:Q30"/>
    <mergeCell ref="R30:V30"/>
    <mergeCell ref="B31:F31"/>
    <mergeCell ref="G31:K31"/>
    <mergeCell ref="M31:Q31"/>
    <mergeCell ref="R31:V31"/>
    <mergeCell ref="R21:V24"/>
    <mergeCell ref="B26:V26"/>
    <mergeCell ref="B28:K28"/>
    <mergeCell ref="M28:V28"/>
    <mergeCell ref="B29:K29"/>
    <mergeCell ref="M29:V29"/>
    <mergeCell ref="B21:C24"/>
    <mergeCell ref="D21:F24"/>
    <mergeCell ref="G21:K24"/>
    <mergeCell ref="M21:N24"/>
    <mergeCell ref="O21:Q24"/>
    <mergeCell ref="G19:K19"/>
    <mergeCell ref="M19:Q19"/>
    <mergeCell ref="R19:V19"/>
    <mergeCell ref="B20:F20"/>
    <mergeCell ref="G20:K20"/>
    <mergeCell ref="M20:Q20"/>
    <mergeCell ref="R20:V20"/>
    <mergeCell ref="B19:F19"/>
    <mergeCell ref="B13:V13"/>
    <mergeCell ref="B15:K15"/>
    <mergeCell ref="M15:V15"/>
    <mergeCell ref="B16:K16"/>
    <mergeCell ref="M16:V16"/>
    <mergeCell ref="B17:F17"/>
    <mergeCell ref="G17:K17"/>
    <mergeCell ref="M17:Q17"/>
    <mergeCell ref="R17:V17"/>
    <mergeCell ref="B18:F18"/>
    <mergeCell ref="G18:K18"/>
    <mergeCell ref="M18:Q18"/>
    <mergeCell ref="R18:V18"/>
    <mergeCell ref="C10:D10"/>
    <mergeCell ref="B3:D3"/>
    <mergeCell ref="B2:D2"/>
    <mergeCell ref="E2:K2"/>
    <mergeCell ref="B11:D11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scale="48" fitToHeight="0" orientation="portrait" horizontalDpi="4294967292" verticalDpi="1200" r:id="rId1"/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Page</vt:lpstr>
      <vt:lpstr>01 Borang Pendaftaran</vt:lpstr>
      <vt:lpstr>02 Kategori Bangunan</vt:lpstr>
      <vt:lpstr>03 Matriks</vt:lpstr>
      <vt:lpstr>04 Borang Penilaian</vt:lpstr>
      <vt:lpstr>05 Borang Penilaian pemarkahan</vt:lpstr>
      <vt:lpstr>06 Summary Page</vt:lpstr>
      <vt:lpstr>'01 Borang Pendaftaran'!Print_Area</vt:lpstr>
      <vt:lpstr>'02 Kategori Bangunan'!Print_Area</vt:lpstr>
      <vt:lpstr>'03 Matriks'!Print_Area</vt:lpstr>
      <vt:lpstr>'04 Borang Penilaian'!Print_Area</vt:lpstr>
      <vt:lpstr>'05 Borang Penilaian pemarkahan'!Print_Area</vt:lpstr>
      <vt:lpstr>'06 Summary Page'!Print_Area</vt:lpstr>
      <vt:lpstr>'Cover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2021-11-22T14:38:29Z</dcterms:modified>
</cp:coreProperties>
</file>