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830155D-EB2B-4EEA-8FD9-181CF41BACEC}" xr6:coauthVersionLast="47" xr6:coauthVersionMax="47" xr10:uidLastSave="{00000000-0000-0000-0000-000000000000}"/>
  <bookViews>
    <workbookView xWindow="-108" yWindow="-108" windowWidth="23256" windowHeight="12576" tabRatio="908" activeTab="3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4" r:id="rId6"/>
    <sheet name="06 Summary Penilaian" sheetId="15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Matriks'!$B$1:$O$132</definedName>
    <definedName name="_xlnm.Print_Area" localSheetId="4">'04 Borang Penilaian'!$A$1:$F$37</definedName>
    <definedName name="_xlnm.Print_Area" localSheetId="5">'05 Borang Penilaian pemarkahan'!$B$1:$Y$154</definedName>
    <definedName name="_xlnm.Print_Area" localSheetId="6">'06 Summary Penilaian'!$B$1:$V$49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4" l="1"/>
  <c r="G33" i="14"/>
  <c r="H33" i="14"/>
  <c r="I33" i="14"/>
  <c r="I4" i="15" s="1"/>
  <c r="F70" i="14"/>
  <c r="G70" i="14"/>
  <c r="H70" i="14"/>
  <c r="I70" i="14"/>
  <c r="F81" i="14"/>
  <c r="F6" i="15" s="1"/>
  <c r="G81" i="14"/>
  <c r="H81" i="14"/>
  <c r="I81" i="14"/>
  <c r="F94" i="14"/>
  <c r="G94" i="14"/>
  <c r="H94" i="14"/>
  <c r="I94" i="14"/>
  <c r="F134" i="14"/>
  <c r="F8" i="15" s="1"/>
  <c r="G134" i="14"/>
  <c r="H134" i="14"/>
  <c r="I134" i="14"/>
  <c r="F145" i="14"/>
  <c r="F9" i="15" s="1"/>
  <c r="G145" i="14"/>
  <c r="G9" i="15" s="1"/>
  <c r="H145" i="14"/>
  <c r="I145" i="14"/>
  <c r="J145" i="14"/>
  <c r="F153" i="14"/>
  <c r="G153" i="14"/>
  <c r="H153" i="14"/>
  <c r="I153" i="14"/>
  <c r="J153" i="14"/>
  <c r="I5" i="15"/>
  <c r="I6" i="15"/>
  <c r="I7" i="15"/>
  <c r="I8" i="15"/>
  <c r="I9" i="15"/>
  <c r="I10" i="15"/>
  <c r="F4" i="15"/>
  <c r="F5" i="15"/>
  <c r="F7" i="15"/>
  <c r="F10" i="15"/>
  <c r="E70" i="14"/>
  <c r="E5" i="15" s="1"/>
  <c r="H5" i="15"/>
  <c r="E33" i="14"/>
  <c r="E4" i="15" s="1"/>
  <c r="U153" i="14"/>
  <c r="T153" i="14"/>
  <c r="S153" i="14"/>
  <c r="Q153" i="14"/>
  <c r="P153" i="14"/>
  <c r="O153" i="14"/>
  <c r="N153" i="14"/>
  <c r="M153" i="14"/>
  <c r="K153" i="14"/>
  <c r="K10" i="15" s="1"/>
  <c r="J10" i="15"/>
  <c r="H10" i="15"/>
  <c r="G10" i="15"/>
  <c r="E153" i="14"/>
  <c r="E10" i="15" s="1"/>
  <c r="U145" i="14"/>
  <c r="T145" i="14"/>
  <c r="S145" i="14"/>
  <c r="Q145" i="14"/>
  <c r="P145" i="14"/>
  <c r="O145" i="14"/>
  <c r="N145" i="14"/>
  <c r="M145" i="14"/>
  <c r="K145" i="14"/>
  <c r="K9" i="15" s="1"/>
  <c r="J9" i="15"/>
  <c r="H9" i="15"/>
  <c r="E145" i="14"/>
  <c r="E9" i="15" s="1"/>
  <c r="U134" i="14"/>
  <c r="T134" i="14"/>
  <c r="S134" i="14"/>
  <c r="Q134" i="14"/>
  <c r="P134" i="14"/>
  <c r="O134" i="14"/>
  <c r="N134" i="14"/>
  <c r="M134" i="14"/>
  <c r="K134" i="14"/>
  <c r="K8" i="15" s="1"/>
  <c r="J134" i="14"/>
  <c r="J8" i="15" s="1"/>
  <c r="H8" i="15"/>
  <c r="G8" i="15"/>
  <c r="E134" i="14"/>
  <c r="E8" i="15" s="1"/>
  <c r="U94" i="14"/>
  <c r="T94" i="14"/>
  <c r="S94" i="14"/>
  <c r="Q94" i="14"/>
  <c r="P94" i="14"/>
  <c r="O94" i="14"/>
  <c r="N94" i="14"/>
  <c r="M94" i="14"/>
  <c r="K94" i="14"/>
  <c r="K7" i="15" s="1"/>
  <c r="J94" i="14"/>
  <c r="J7" i="15" s="1"/>
  <c r="H7" i="15"/>
  <c r="G7" i="15"/>
  <c r="E94" i="14"/>
  <c r="E7" i="15" s="1"/>
  <c r="U81" i="14"/>
  <c r="T81" i="14"/>
  <c r="S81" i="14"/>
  <c r="Q81" i="14"/>
  <c r="P81" i="14"/>
  <c r="O81" i="14"/>
  <c r="N81" i="14"/>
  <c r="M81" i="14"/>
  <c r="K81" i="14"/>
  <c r="K6" i="15" s="1"/>
  <c r="J81" i="14"/>
  <c r="J6" i="15" s="1"/>
  <c r="H6" i="15"/>
  <c r="G6" i="15"/>
  <c r="E81" i="14"/>
  <c r="E6" i="15" s="1"/>
  <c r="U70" i="14"/>
  <c r="T70" i="14"/>
  <c r="S70" i="14"/>
  <c r="Q70" i="14"/>
  <c r="P70" i="14"/>
  <c r="O70" i="14"/>
  <c r="N70" i="14"/>
  <c r="M70" i="14"/>
  <c r="K70" i="14"/>
  <c r="K5" i="15" s="1"/>
  <c r="J70" i="14"/>
  <c r="J5" i="15" s="1"/>
  <c r="G5" i="15"/>
  <c r="U33" i="14"/>
  <c r="T33" i="14"/>
  <c r="S33" i="14"/>
  <c r="Q33" i="14"/>
  <c r="P33" i="14"/>
  <c r="O33" i="14"/>
  <c r="N33" i="14"/>
  <c r="M33" i="14"/>
  <c r="K33" i="14"/>
  <c r="K4" i="15" s="1"/>
  <c r="J33" i="14"/>
  <c r="J4" i="15" s="1"/>
  <c r="H4" i="15"/>
  <c r="G4" i="15"/>
  <c r="I11" i="15" l="1"/>
  <c r="G30" i="15" s="1"/>
  <c r="F11" i="15"/>
  <c r="G17" i="15" s="1"/>
  <c r="H11" i="15"/>
  <c r="J11" i="15"/>
  <c r="G11" i="15"/>
  <c r="K11" i="15"/>
  <c r="E11" i="15"/>
  <c r="G31" i="15" l="1"/>
  <c r="G33" i="15" s="1"/>
  <c r="G18" i="15"/>
  <c r="G20" i="15" s="1"/>
  <c r="R17" i="15"/>
  <c r="R18" i="15"/>
  <c r="G32" i="15"/>
  <c r="G43" i="15"/>
  <c r="G42" i="15"/>
  <c r="R31" i="15"/>
  <c r="R30" i="15"/>
  <c r="G19" i="15" l="1"/>
  <c r="R20" i="15"/>
  <c r="R19" i="15"/>
  <c r="R32" i="15"/>
  <c r="R33" i="15"/>
  <c r="G45" i="15"/>
  <c r="G44" i="15"/>
</calcChain>
</file>

<file path=xl/sharedStrings.xml><?xml version="1.0" encoding="utf-8"?>
<sst xmlns="http://schemas.openxmlformats.org/spreadsheetml/2006/main" count="2036" uniqueCount="515">
  <si>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</si>
  <si>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</si>
  <si>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</si>
  <si>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</si>
  <si>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</si>
  <si>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</si>
  <si>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</si>
  <si>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</si>
  <si>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</si>
  <si>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</si>
  <si>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</si>
  <si>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</si>
  <si>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</si>
  <si>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</si>
  <si>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</si>
  <si>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</si>
  <si>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</si>
  <si>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</si>
  <si>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</si>
  <si>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</si>
  <si>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</si>
  <si>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</si>
  <si>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</si>
  <si>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</si>
  <si>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</si>
  <si>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</si>
  <si>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</si>
  <si>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</si>
  <si>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</si>
  <si>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</si>
  <si>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</si>
  <si>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</si>
  <si>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</si>
  <si>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</si>
  <si>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</si>
  <si>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</si>
  <si>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</si>
  <si>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</si>
  <si>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</si>
  <si>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</si>
  <si>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</si>
  <si>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</si>
  <si>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</si>
  <si>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</si>
  <si>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</si>
  <si>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</si>
  <si>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</si>
  <si>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</si>
  <si>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</si>
  <si>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</si>
  <si>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</si>
  <si>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</si>
  <si>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</si>
  <si>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</si>
  <si>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</si>
  <si>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</si>
  <si>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</si>
  <si>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</si>
  <si>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</si>
  <si>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</si>
  <si>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</si>
  <si>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</si>
  <si>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</si>
  <si>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</si>
  <si>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</si>
  <si>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</si>
  <si>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</si>
  <si>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</si>
  <si>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</si>
  <si>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</si>
  <si>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</si>
  <si>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</si>
  <si>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</si>
  <si>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</si>
  <si>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</si>
  <si>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</si>
  <si>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</si>
  <si>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</si>
  <si>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</si>
  <si>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Zon Pencahayaan</t>
  </si>
  <si>
    <t>Lighting Power Density (LPD)</t>
  </si>
  <si>
    <t>Coefficient of Performance (COP)</t>
  </si>
  <si>
    <t>Green Refrigerant</t>
  </si>
  <si>
    <t>Prestasi Penggunaan Tenaga</t>
  </si>
  <si>
    <t>PD2</t>
  </si>
  <si>
    <t>Lebar bangunan yang efektif (no deep planning)</t>
  </si>
  <si>
    <t>Susunatur ruang pejabat terbuka sepanjang permukaan fasad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</si>
  <si>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</si>
  <si>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</si>
  <si>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</si>
  <si>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</si>
  <si>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</si>
  <si>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</si>
  <si>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</si>
  <si>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</si>
  <si>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Prestasi Kualiti Udara Dalaman : ASHRAE 62.1:2007 &amp; 129</t>
  </si>
  <si>
    <t>Rekabentuk Keselesaan Thermal: ASHRAE 55</t>
  </si>
  <si>
    <t>Kawalan Sistem Pencahayaan&amp; Pengudaraan (Pencahayaan)</t>
  </si>
  <si>
    <t>PD6</t>
  </si>
  <si>
    <t>Kawalan Paras Karbon Dioksida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</si>
  <si>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</si>
  <si>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</si>
  <si>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</si>
  <si>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</si>
  <si>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</si>
  <si>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</si>
  <si>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</si>
  <si>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</si>
  <si>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</si>
  <si>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</si>
  <si>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</si>
  <si>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</si>
  <si>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</si>
  <si>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</si>
  <si>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</si>
  <si>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</si>
  <si>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</si>
  <si>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</si>
  <si>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</si>
  <si>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</si>
  <si>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KT4</t>
  </si>
  <si>
    <t>KT5</t>
  </si>
  <si>
    <t>KT5.1</t>
  </si>
  <si>
    <t>KT5.2</t>
  </si>
  <si>
    <t>KT5.3</t>
  </si>
  <si>
    <t>KT6</t>
  </si>
  <si>
    <t>KT6.1</t>
  </si>
  <si>
    <t>KT6.2</t>
  </si>
  <si>
    <t>KT8</t>
  </si>
  <si>
    <t>KT9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</si>
  <si>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</si>
  <si>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</si>
  <si>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</si>
  <si>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</si>
  <si>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</si>
  <si>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</si>
  <si>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</si>
  <si>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</si>
  <si>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</si>
  <si>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</si>
  <si>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</si>
  <si>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</si>
  <si>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</si>
  <si>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</si>
  <si>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</si>
  <si>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</si>
  <si>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</si>
  <si>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</si>
  <si>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</si>
  <si>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</si>
  <si>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</si>
  <si>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</si>
  <si>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Keselesaan Thermal &amp; Kawalan Sistem</t>
  </si>
  <si>
    <t>Kualiti Persekitaran Dalaman Dipertingkatkan</t>
  </si>
  <si>
    <t>Kaji Selidik Keselesaan Penghuni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</si>
  <si>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</si>
  <si>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</si>
  <si>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</si>
  <si>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</si>
  <si>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</si>
  <si>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</si>
  <si>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</si>
  <si>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</si>
  <si>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</si>
  <si>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 xml:space="preserve">• Lukisan siap bina
• Bukti bergambar
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</si>
  <si>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</si>
  <si>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</si>
  <si>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</si>
  <si>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</si>
  <si>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</si>
  <si>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</si>
  <si>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</si>
  <si>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>• Pengiraan OTTV dan RTTV yang disahkan</t>
  </si>
  <si>
    <t>• Laporan pengambilan data mengikut spesifikasi
• Lukisan siap bina</t>
  </si>
  <si>
    <t>• Laporan pengukuran dan verifikasi
• Pengiraan COP</t>
  </si>
  <si>
    <t xml:space="preserve">• Mengemukakan lukisan rekabentuk sistem dan simulasi pengiraan bagi anggaran tenaga baharu yang boleh dihasilkan oleh sistem tersebut </t>
  </si>
  <si>
    <t>• Laporan simulasi pengiraan pengurangan penggunaan tenaga</t>
  </si>
  <si>
    <t xml:space="preserve">• Pengiraan semula berdasarkan bacaan meter
• Bil elektrik 12 bulan (jika berkaitan)
• Lukisan siap bina yang berkaitan
• Pengiraan peratus pengurangan
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</si>
  <si>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</si>
  <si>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</si>
  <si>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</si>
  <si>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</si>
  <si>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</si>
  <si>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</si>
  <si>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</si>
  <si>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</si>
  <si>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</si>
  <si>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</si>
  <si>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</si>
  <si>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</si>
  <si>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</si>
  <si>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</si>
  <si>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</si>
  <si>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Pelan susunatur lokasi papan tanda</t>
  </si>
  <si>
    <t>• Pelan susunatur</t>
  </si>
  <si>
    <t xml:space="preserve">• Rekabentuk awalan yang menunjukkan pembahagian zon antara ruang pejabat terbuka dengan bilik-bilik
• Pelan susunatur
</t>
  </si>
  <si>
    <t xml:space="preserve">• Pelan susunatur.
• Lukisan Terperinci Dinding Sesekat berserta spesifikasi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</si>
  <si>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</si>
  <si>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</si>
  <si>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</si>
  <si>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</si>
  <si>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</si>
  <si>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</si>
  <si>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</si>
  <si>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</si>
  <si>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</si>
  <si>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</si>
  <si>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</si>
  <si>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</si>
  <si>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Laporan yang menerangkan:
• Kadar pengudaraan untuk sistem penyaman udara yang telah direkabentuk;
• Rajah skematik menunjukkan rekabentuk sistem pengudaraan yang telah dicadangkan; dan
• Ringkasan jadual menunjukkan perbezaan nilai kadar alir udara luar (outdoor air flow)
</t>
  </si>
  <si>
    <t xml:space="preserve">• Laporan Post Occupancy Evaluation (POE)
• Lukisan siap bina dan bukti bergambar bagi setiap jenis sensor dan kawalan keselesaan thermal
• Menyediakan kaji selidik tahap keselesaan pengguna
</t>
  </si>
  <si>
    <t xml:space="preserve">• Laporan strategi
• Lukisan Skematik dan pengiraan bagi perkara i)
• Lukisan skematik dan pengiraan bagi perkara ii) 
</t>
  </si>
  <si>
    <t xml:space="preserve">• Lukisan siap bina
• Bukti bergambar
• Rekod kalibrasi berkala.
• Rekod senggara sistem pemantauan dan kawalan CO2.
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</si>
  <si>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</si>
  <si>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</si>
  <si>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</si>
  <si>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</si>
  <si>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</si>
  <si>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</si>
  <si>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</si>
  <si>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</si>
  <si>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</si>
  <si>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</si>
  <si>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</si>
  <si>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</si>
  <si>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</si>
  <si>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</si>
  <si>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</si>
  <si>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</si>
  <si>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</si>
  <si>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</si>
  <si>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</si>
  <si>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</si>
  <si>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</si>
  <si>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</si>
  <si>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</si>
  <si>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</si>
  <si>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</si>
  <si>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</si>
  <si>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</si>
  <si>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</si>
  <si>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</si>
  <si>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</si>
  <si>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</si>
  <si>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</si>
  <si>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</si>
  <si>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</si>
  <si>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Pembangunan baru</t>
  </si>
  <si>
    <t>Penarafan semula/ bangunan sedia ada</t>
  </si>
  <si>
    <t>Markah</t>
  </si>
  <si>
    <t>A, B, C, D</t>
  </si>
  <si>
    <t>• Bukti bergambar</t>
  </si>
  <si>
    <t>Pemuliharaan dan Pemeliharaan cerun</t>
  </si>
  <si>
    <t>Pengurusan air larian hujan</t>
  </si>
  <si>
    <t>B, C, D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</si>
  <si>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</si>
  <si>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</si>
  <si>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</si>
  <si>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</si>
  <si>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</si>
  <si>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</si>
  <si>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</si>
  <si>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</si>
  <si>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</si>
  <si>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</si>
  <si>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</si>
  <si>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</si>
  <si>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</si>
  <si>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</si>
  <si>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</si>
  <si>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</si>
  <si>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</si>
  <si>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</si>
  <si>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</si>
  <si>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</si>
  <si>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</si>
  <si>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</si>
  <si>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</si>
  <si>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</si>
  <si>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</si>
  <si>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</si>
  <si>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</si>
  <si>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</si>
  <si>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</si>
  <si>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</si>
  <si>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</si>
  <si>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</si>
  <si>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</si>
  <si>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</si>
  <si>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</si>
  <si>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</si>
  <si>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</si>
  <si>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</si>
  <si>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</si>
  <si>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</si>
  <si>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</si>
  <si>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</si>
  <si>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</si>
  <si>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</si>
  <si>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</si>
  <si>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</si>
  <si>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</si>
  <si>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</si>
  <si>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</si>
  <si>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</si>
  <si>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</si>
  <si>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</si>
  <si>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</si>
  <si>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</si>
  <si>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</si>
  <si>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</si>
  <si>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</si>
  <si>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</si>
  <si>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</si>
  <si>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</si>
  <si>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</si>
  <si>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</si>
  <si>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</si>
  <si>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</si>
  <si>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</si>
  <si>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</si>
  <si>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</si>
  <si>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</si>
  <si>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</si>
  <si>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</si>
  <si>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</si>
  <si>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</si>
  <si>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</si>
  <si>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</si>
  <si>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</si>
  <si>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</si>
  <si>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</si>
  <si>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</si>
  <si>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</si>
  <si>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</si>
  <si>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</si>
  <si>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</si>
  <si>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</si>
  <si>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</si>
  <si>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</si>
  <si>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</si>
  <si>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</si>
  <si>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</si>
  <si>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</si>
  <si>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</si>
  <si>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</si>
  <si>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</si>
  <si>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</si>
  <si>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</si>
  <si>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</si>
  <si>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</si>
  <si>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</si>
  <si>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</si>
  <si>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</si>
  <si>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</si>
  <si>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</si>
  <si>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</si>
  <si>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</si>
  <si>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</si>
  <si>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</si>
  <si>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</si>
  <si>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</si>
  <si>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</si>
  <si>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</si>
  <si>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</si>
  <si>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</si>
  <si>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</si>
  <si>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</si>
  <si>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</si>
  <si>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</si>
  <si>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</si>
  <si>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</si>
  <si>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</si>
  <si>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</si>
  <si>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</si>
  <si>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</si>
  <si>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</si>
  <si>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</si>
  <si>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</si>
  <si>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</si>
  <si>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</si>
  <si>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</si>
  <si>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</si>
  <si>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</si>
  <si>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</si>
  <si>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</si>
  <si>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</si>
  <si>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</si>
  <si>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</si>
  <si>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</si>
  <si>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</si>
  <si>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</si>
  <si>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</si>
  <si>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</si>
  <si>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</si>
  <si>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</si>
  <si>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</si>
  <si>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</si>
  <si>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</si>
  <si>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</si>
  <si>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</si>
  <si>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</si>
  <si>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C, D</t>
  </si>
  <si>
    <t>Kecekapan pencahayaan</t>
  </si>
  <si>
    <t>• Lukisan pelan lantai bagi litar lampu yang telah di zon selari dengan pencahayaan semulajadi.
• Lukisan pelan lantai bagi lokasi pemasangan sensor.
• Pengiraan jumlah kawasan yang dikawal oleh pengesan cahaya automatik.</t>
  </si>
  <si>
    <t>• Lukisan siap bina litar lampu yang telah di zon dan lokasi pemasangan sensor
• Bukti bergambar</t>
  </si>
  <si>
    <t>• Lukisan pelan lantai yang menunjukkan lokasi dan bilangan suis
• Lukisan skematik rekabentuk pendawaian</t>
  </si>
  <si>
    <t>• Lukisan siap bina yang menunjukkan lokasi suis
• Bukti bergambar</t>
  </si>
  <si>
    <t xml:space="preserve">• Brosur/katalog produk lampu
• Pengiraan dan jadual LPD (kaedah manual atau simulasi) bagi setiap ruang
• lukisan pelan elektrik yang menunjukkan bilangan dan jenis lampu </t>
  </si>
  <si>
    <t>SIstem penyaman udara dan pengudaraan mekanikal (ACMV)</t>
  </si>
  <si>
    <t>• Jadual peralatan (equipment schedule)
• Pengiraan anggaran COP
• Susunatur skematik ACMV
• Brosur pembekal</t>
  </si>
  <si>
    <t>• Equipment schedule
• Skematik
• Brosur pembekal</t>
  </si>
  <si>
    <t xml:space="preserve">• Rekod penyengaraan peralatan
• Brosur pembekal
• Rekod inventori
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</si>
  <si>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</si>
  <si>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</si>
  <si>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</si>
  <si>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</si>
  <si>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</si>
  <si>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</si>
  <si>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</si>
  <si>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</si>
  <si>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</si>
  <si>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</si>
  <si>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</si>
  <si>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</si>
  <si>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</si>
  <si>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</si>
  <si>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</si>
  <si>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</si>
  <si>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</si>
  <si>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</si>
  <si>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</si>
  <si>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PD1</t>
  </si>
  <si>
    <t>Larangan merokok</t>
  </si>
  <si>
    <t xml:space="preserve">a) Baru
• Gambar papan tanda dan lokasi larangan merokok
b) Sedia ada
• Gambar papan tanda dan lokasi larangan merokok
• Rekod pelaksanaan program kesedaran atau langkah penguatkuasaan
</t>
  </si>
  <si>
    <t>PD2.1</t>
  </si>
  <si>
    <t>PD2.2</t>
  </si>
  <si>
    <t>PD2.3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</si>
  <si>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</si>
  <si>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</si>
  <si>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</si>
  <si>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</si>
  <si>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</si>
  <si>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</si>
  <si>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</si>
  <si>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</si>
  <si>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</si>
  <si>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</si>
  <si>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</si>
  <si>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</si>
  <si>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</si>
  <si>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PD4.2</t>
  </si>
  <si>
    <t>• Lukisan siap bina menunjukkan rekabentuk sistem pengudaraan bagi keseluruhan bangunan.
• Data Pengiraan Kadar Alir Udara</t>
  </si>
  <si>
    <t>PD5</t>
  </si>
  <si>
    <t>PD5.1</t>
  </si>
  <si>
    <t>Laporan ringkas yang mengandungi:
• Maklumat berkenaan kaedah yang digunakan untuk mendapatkan keadaan keselesaan thermal bagi sesebuah projek.</t>
  </si>
  <si>
    <t>PD5.2</t>
  </si>
  <si>
    <t>PD6.1</t>
  </si>
  <si>
    <t>• Pelan pemasangan sistem pemantauan tahap CO2
• Lukisan skematik pemasangan sistem pemantauan tahap CO2</t>
  </si>
  <si>
    <t>• Katalog dan sijil pengesahan penarafan eco-label bahan.
• Spesifikasi teknikal pembekal.</t>
  </si>
  <si>
    <t> Jumlah markah PD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</si>
  <si>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</si>
  <si>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</si>
  <si>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</si>
  <si>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</si>
  <si>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</si>
  <si>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</si>
  <si>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</si>
  <si>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</si>
  <si>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</si>
  <si>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</si>
  <si>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</si>
  <si>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JENIS PEMBANGUNAN</t>
  </si>
  <si>
    <t>Perancangan dan Pengurusan Tapak Lestari</t>
  </si>
  <si>
    <t>Pengurusan Sumber dan Bahan</t>
  </si>
  <si>
    <t>Inovasi Dalam Reka bentuk</t>
  </si>
  <si>
    <t>PEMBANGUNAN BARU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</si>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</sst>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9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22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27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30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6" borderId="0" xfId="0" applyFont="1" applyFill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6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8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0" fontId="30" fillId="3" borderId="19" xfId="0" applyFont="1" applyFill="1" applyBorder="1" applyAlignment="1">
      <alignment horizontal="left" vertical="top" wrapText="1"/>
    </xf>
    <xf numFmtId="0" fontId="28" fillId="0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9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top" wrapText="1"/>
    </xf>
    <xf numFmtId="0" fontId="30" fillId="3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0" fillId="12" borderId="0" xfId="0" applyFill="1"/>
    <xf numFmtId="0" fontId="29" fillId="0" borderId="0" xfId="0" applyFont="1" applyAlignment="1">
      <alignment horizontal="center" vertical="top" wrapText="1"/>
    </xf>
    <xf numFmtId="0" fontId="6" fillId="14" borderId="0" xfId="0" applyFont="1" applyFill="1" applyAlignment="1">
      <alignment horizontal="center" vertical="center"/>
    </xf>
    <xf numFmtId="0" fontId="0" fillId="14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6" fillId="7" borderId="19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vertical="center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9" xfId="0" applyFont="1" applyFill="1" applyBorder="1" applyAlignment="1">
      <alignment horizontal="left" vertical="top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7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1" fillId="12" borderId="19" xfId="0" applyFont="1" applyFill="1" applyBorder="1" applyAlignment="1">
      <alignment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1" fontId="28" fillId="12" borderId="19" xfId="0" applyNumberFormat="1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top" wrapText="1"/>
    </xf>
    <xf numFmtId="0" fontId="11" fillId="14" borderId="19" xfId="0" applyFont="1" applyFill="1" applyBorder="1" applyAlignment="1">
      <alignment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6" xfId="0" applyFont="1" applyFill="1" applyBorder="1" applyAlignment="1">
      <alignment horizontal="center" vertical="center" wrapText="1"/>
    </xf>
    <xf numFmtId="1" fontId="28" fillId="14" borderId="19" xfId="0" applyNumberFormat="1" applyFont="1" applyFill="1" applyBorder="1" applyAlignment="1">
      <alignment horizontal="center" vertical="center"/>
    </xf>
    <xf numFmtId="0" fontId="28" fillId="14" borderId="19" xfId="0" applyFont="1" applyFill="1" applyBorder="1" applyAlignment="1">
      <alignment horizontal="center" vertical="center"/>
    </xf>
    <xf numFmtId="0" fontId="28" fillId="14" borderId="19" xfId="0" applyFont="1" applyFill="1" applyBorder="1" applyAlignment="1">
      <alignment horizontal="center" vertical="center" wrapText="1"/>
    </xf>
    <xf numFmtId="0" fontId="29" fillId="14" borderId="18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29" fillId="14" borderId="16" xfId="0" applyFont="1" applyFill="1" applyBorder="1" applyAlignment="1">
      <alignment horizontal="center" vertical="top" wrapText="1"/>
    </xf>
    <xf numFmtId="0" fontId="29" fillId="14" borderId="19" xfId="0" applyFont="1" applyFill="1" applyBorder="1" applyAlignment="1">
      <alignment horizontal="center" vertical="top" wrapText="1"/>
    </xf>
    <xf numFmtId="0" fontId="0" fillId="16" borderId="19" xfId="0" applyFill="1" applyBorder="1" applyAlignment="1">
      <alignment horizontal="center"/>
    </xf>
    <xf numFmtId="0" fontId="29" fillId="16" borderId="10" xfId="0" applyFont="1" applyFill="1" applyBorder="1" applyAlignment="1">
      <alignment horizontal="center" vertical="center" wrapText="1"/>
    </xf>
    <xf numFmtId="0" fontId="29" fillId="16" borderId="11" xfId="0" applyFont="1" applyFill="1" applyBorder="1" applyAlignment="1">
      <alignment horizontal="center" vertical="center" wrapText="1"/>
    </xf>
    <xf numFmtId="0" fontId="29" fillId="16" borderId="14" xfId="0" applyFont="1" applyFill="1" applyBorder="1" applyAlignment="1">
      <alignment horizontal="center" vertical="center" wrapText="1"/>
    </xf>
    <xf numFmtId="0" fontId="29" fillId="16" borderId="12" xfId="0" applyFont="1" applyFill="1" applyBorder="1" applyAlignment="1">
      <alignment horizontal="center" vertical="center" wrapText="1"/>
    </xf>
    <xf numFmtId="0" fontId="29" fillId="16" borderId="0" xfId="0" applyFont="1" applyFill="1" applyAlignment="1">
      <alignment horizontal="center" vertical="center" wrapText="1"/>
    </xf>
    <xf numFmtId="0" fontId="29" fillId="16" borderId="23" xfId="0" applyFont="1" applyFill="1" applyBorder="1" applyAlignment="1">
      <alignment horizontal="center" vertical="center" wrapText="1"/>
    </xf>
    <xf numFmtId="0" fontId="29" fillId="16" borderId="13" xfId="0" applyFont="1" applyFill="1" applyBorder="1" applyAlignment="1">
      <alignment horizontal="center" vertical="center" wrapText="1"/>
    </xf>
    <xf numFmtId="0" fontId="29" fillId="16" borderId="9" xfId="0" applyFont="1" applyFill="1" applyBorder="1" applyAlignment="1">
      <alignment horizontal="center" vertical="center" wrapText="1"/>
    </xf>
    <xf numFmtId="0" fontId="29" fillId="16" borderId="17" xfId="0" applyFont="1" applyFill="1" applyBorder="1" applyAlignment="1">
      <alignment horizontal="center" vertical="center" wrapText="1"/>
    </xf>
    <xf numFmtId="0" fontId="29" fillId="16" borderId="19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14" borderId="19" xfId="0" applyFill="1" applyBorder="1" applyAlignment="1">
      <alignment horizontal="center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35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29" fillId="16" borderId="18" xfId="0" applyFont="1" applyFill="1" applyBorder="1" applyAlignment="1">
      <alignment horizontal="center" vertical="top" wrapText="1"/>
    </xf>
    <xf numFmtId="0" fontId="29" fillId="16" borderId="15" xfId="0" applyFont="1" applyFill="1" applyBorder="1" applyAlignment="1">
      <alignment horizontal="center" vertical="top" wrapText="1"/>
    </xf>
    <xf numFmtId="0" fontId="29" fillId="16" borderId="16" xfId="0" applyFont="1" applyFill="1" applyBorder="1" applyAlignment="1">
      <alignment horizontal="center" vertical="top" wrapText="1"/>
    </xf>
    <xf numFmtId="0" fontId="28" fillId="16" borderId="19" xfId="0" applyFont="1" applyFill="1" applyBorder="1" applyAlignment="1">
      <alignment horizontal="center" vertical="center" wrapText="1"/>
    </xf>
    <xf numFmtId="0" fontId="35" fillId="15" borderId="0" xfId="0" applyFont="1" applyFill="1" applyAlignment="1">
      <alignment horizontal="center" vertical="center"/>
    </xf>
    <xf numFmtId="0" fontId="11" fillId="16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6" borderId="18" xfId="0" applyFont="1" applyFill="1" applyBorder="1" applyAlignment="1">
      <alignment horizontal="center" vertical="center" wrapText="1"/>
    </xf>
    <xf numFmtId="0" fontId="29" fillId="16" borderId="15" xfId="0" applyFont="1" applyFill="1" applyBorder="1" applyAlignment="1">
      <alignment horizontal="center" vertical="center" wrapText="1"/>
    </xf>
    <xf numFmtId="0" fontId="29" fillId="16" borderId="16" xfId="0" applyFont="1" applyFill="1" applyBorder="1" applyAlignment="1">
      <alignment horizontal="center" vertical="center" wrapText="1"/>
    </xf>
    <xf numFmtId="0" fontId="28" fillId="16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6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139989</xdr:colOff>
      <xdr:row>45</xdr:row>
      <xdr:rowOff>72160</xdr:rowOff>
    </xdr:from>
    <xdr:to>
      <xdr:col>2</xdr:col>
      <xdr:colOff>444500</xdr:colOff>
      <xdr:row>48</xdr:row>
      <xdr:rowOff>725798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8F8461-7743-4919-98F0-503DD979BE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43239" y="14073910"/>
          <a:ext cx="907761" cy="1860138"/>
        </a:xfrm>
        <a:prstGeom prst="rect">
          <a:avLst/>
        </a:prstGeom>
      </xdr:spPr>
    </xdr:pic>
    <xdr:clientData/>
  </xdr:twoCellAnchor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12" name="5-Point Star 2">
          <a:extLst>
            <a:ext uri="{FF2B5EF4-FFF2-40B4-BE49-F238E27FC236}">
              <a16:creationId xmlns:a16="http://schemas.microsoft.com/office/drawing/2014/main" id="{8F3A4A5D-B77B-47DC-B425-5AB21A1D7364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13" name="5-Point Star 2">
          <a:extLst>
            <a:ext uri="{FF2B5EF4-FFF2-40B4-BE49-F238E27FC236}">
              <a16:creationId xmlns:a16="http://schemas.microsoft.com/office/drawing/2014/main" id="{98B91875-2AF1-4BE0-AC47-A074A9E8B2D5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14" name="5-Point Star 2">
          <a:extLst>
            <a:ext uri="{FF2B5EF4-FFF2-40B4-BE49-F238E27FC236}">
              <a16:creationId xmlns:a16="http://schemas.microsoft.com/office/drawing/2014/main" id="{8F793D0F-C671-42A3-A001-EA1B8525480E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15" name="5-Point Star 2">
          <a:extLst>
            <a:ext uri="{FF2B5EF4-FFF2-40B4-BE49-F238E27FC236}">
              <a16:creationId xmlns:a16="http://schemas.microsoft.com/office/drawing/2014/main" id="{E1C12A14-4716-4F49-88AB-D47EB058C825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16" name="5-Point Star 2">
          <a:extLst>
            <a:ext uri="{FF2B5EF4-FFF2-40B4-BE49-F238E27FC236}">
              <a16:creationId xmlns:a16="http://schemas.microsoft.com/office/drawing/2014/main" id="{E9BDC331-57C8-4D22-8902-368913B0CB34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168274</xdr:colOff>
      <xdr:row>33</xdr:row>
      <xdr:rowOff>25400</xdr:rowOff>
    </xdr:from>
    <xdr:to>
      <xdr:col>2</xdr:col>
      <xdr:colOff>571499</xdr:colOff>
      <xdr:row>36</xdr:row>
      <xdr:rowOff>915944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4AE6688-800E-4A34-82A8-2969CA3B52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4" y="10360025"/>
          <a:ext cx="1006475" cy="1716044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33</xdr:row>
      <xdr:rowOff>50801</xdr:rowOff>
    </xdr:from>
    <xdr:to>
      <xdr:col>13</xdr:col>
      <xdr:colOff>539750</xdr:colOff>
      <xdr:row>36</xdr:row>
      <xdr:rowOff>952501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F7C1FDF-2800-46C4-AE5D-561F2702CB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21550" y="10385426"/>
          <a:ext cx="1060450" cy="172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</xdr:row>
      <xdr:rowOff>31750</xdr:rowOff>
    </xdr:from>
    <xdr:to>
      <xdr:col>2</xdr:col>
      <xdr:colOff>508000</xdr:colOff>
      <xdr:row>23</xdr:row>
      <xdr:rowOff>985107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8743744-4C81-497A-80BE-94B1643AC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500" y="6445250"/>
          <a:ext cx="889000" cy="1683607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20</xdr:row>
      <xdr:rowOff>57150</xdr:rowOff>
    </xdr:from>
    <xdr:to>
      <xdr:col>13</xdr:col>
      <xdr:colOff>476250</xdr:colOff>
      <xdr:row>23</xdr:row>
      <xdr:rowOff>1019051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75DC8CF-E4E7-40F6-8AC7-AE10E24427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9650" y="6470650"/>
          <a:ext cx="958850" cy="169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view="pageBreakPreview" topLeftCell="A19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03"/>
  <sheetViews>
    <sheetView view="pageBreakPreview" topLeftCell="A13" zoomScale="85" zoomScaleNormal="100" zoomScaleSheetLayoutView="85" workbookViewId="0">
      <selection activeCell="Q42" sqref="Q42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40"/>
    </row>
    <row r="5" spans="2:11" ht="15.6" x14ac:dyDescent="0.3">
      <c r="B5" s="10" t="s">
        <v>228</v>
      </c>
    </row>
    <row r="8" spans="2:11" ht="15.6" x14ac:dyDescent="0.3">
      <c r="G8" s="8" t="s">
        <v>361</v>
      </c>
    </row>
    <row r="9" spans="2:11" x14ac:dyDescent="0.3">
      <c r="G9" s="9" t="s">
        <v>225</v>
      </c>
    </row>
    <row r="11" spans="2:11" ht="15.6" x14ac:dyDescent="0.3">
      <c r="D11" s="41"/>
      <c r="G11" s="8" t="s">
        <v>362</v>
      </c>
    </row>
    <row r="14" spans="2:11" x14ac:dyDescent="0.3">
      <c r="B14" s="153" t="s">
        <v>362</v>
      </c>
      <c r="C14" s="154"/>
      <c r="D14" s="154"/>
      <c r="E14" s="154"/>
      <c r="F14" s="154"/>
      <c r="G14" s="154"/>
      <c r="H14" s="154"/>
      <c r="I14" s="154"/>
      <c r="J14" s="154"/>
      <c r="K14" s="155"/>
    </row>
    <row r="15" spans="2:11" x14ac:dyDescent="0.3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2:11" x14ac:dyDescent="0.3">
      <c r="B16" s="42" t="s">
        <v>319</v>
      </c>
      <c r="C16" s="43"/>
      <c r="D16" s="156"/>
      <c r="E16" s="156"/>
      <c r="F16" s="156"/>
      <c r="G16" s="156"/>
      <c r="H16" s="156"/>
      <c r="I16" s="156"/>
      <c r="J16" s="156"/>
      <c r="K16" s="44"/>
    </row>
    <row r="17" spans="2:11" x14ac:dyDescent="0.3">
      <c r="B17" s="42"/>
      <c r="C17" s="43"/>
      <c r="D17" s="156"/>
      <c r="E17" s="156"/>
      <c r="F17" s="156"/>
      <c r="G17" s="156"/>
      <c r="H17" s="156"/>
      <c r="I17" s="156"/>
      <c r="J17" s="156"/>
      <c r="K17" s="44"/>
    </row>
    <row r="18" spans="2:11" x14ac:dyDescent="0.3">
      <c r="B18" s="42"/>
      <c r="C18" s="43"/>
      <c r="D18" s="43"/>
      <c r="E18" s="43"/>
      <c r="F18" s="43"/>
      <c r="G18" s="43"/>
      <c r="H18" s="43"/>
      <c r="I18" s="43"/>
      <c r="J18" s="43"/>
      <c r="K18" s="44"/>
    </row>
    <row r="19" spans="2:11" x14ac:dyDescent="0.3">
      <c r="B19" s="42" t="s">
        <v>320</v>
      </c>
      <c r="C19" s="43"/>
      <c r="D19" s="156"/>
      <c r="E19" s="156"/>
      <c r="F19" s="156"/>
      <c r="G19" s="156"/>
      <c r="H19" s="156"/>
      <c r="I19" s="156"/>
      <c r="J19" s="156"/>
      <c r="K19" s="44"/>
    </row>
    <row r="20" spans="2:11" x14ac:dyDescent="0.3">
      <c r="B20" s="42" t="s">
        <v>321</v>
      </c>
      <c r="C20" s="43"/>
      <c r="D20" s="156"/>
      <c r="E20" s="156"/>
      <c r="F20" s="156"/>
      <c r="G20" s="156"/>
      <c r="H20" s="156"/>
      <c r="I20" s="156"/>
      <c r="J20" s="156"/>
      <c r="K20" s="44"/>
    </row>
    <row r="21" spans="2:11" x14ac:dyDescent="0.3">
      <c r="B21" s="42"/>
      <c r="C21" s="43"/>
      <c r="D21" s="43" t="s">
        <v>322</v>
      </c>
      <c r="E21" s="45" t="s">
        <v>323</v>
      </c>
      <c r="F21" s="152"/>
      <c r="G21" s="152"/>
      <c r="H21" s="43"/>
      <c r="I21" s="43"/>
      <c r="J21" s="43"/>
      <c r="K21" s="44"/>
    </row>
    <row r="22" spans="2:11" x14ac:dyDescent="0.3">
      <c r="B22" s="42"/>
      <c r="C22" s="43"/>
      <c r="D22" s="43" t="s">
        <v>324</v>
      </c>
      <c r="E22" s="45" t="s">
        <v>323</v>
      </c>
      <c r="F22" s="164"/>
      <c r="G22" s="164"/>
      <c r="H22" s="43"/>
      <c r="I22" s="43"/>
      <c r="J22" s="43"/>
      <c r="K22" s="44"/>
    </row>
    <row r="23" spans="2:11" x14ac:dyDescent="0.3">
      <c r="B23" s="42"/>
      <c r="C23" s="43"/>
      <c r="D23" s="43" t="s">
        <v>325</v>
      </c>
      <c r="E23" s="45" t="s">
        <v>323</v>
      </c>
      <c r="F23" s="164"/>
      <c r="G23" s="164"/>
      <c r="H23" s="43"/>
      <c r="I23" s="43"/>
      <c r="J23" s="43"/>
      <c r="K23" s="44"/>
    </row>
    <row r="24" spans="2:11" x14ac:dyDescent="0.3">
      <c r="B24" s="42"/>
      <c r="C24" s="43"/>
      <c r="D24" s="43"/>
      <c r="E24" s="43"/>
      <c r="F24" s="43"/>
      <c r="G24" s="43"/>
      <c r="H24" s="43"/>
      <c r="I24" s="43"/>
      <c r="J24" s="43"/>
      <c r="K24" s="44"/>
    </row>
    <row r="25" spans="2:11" x14ac:dyDescent="0.3">
      <c r="B25" s="42" t="s">
        <v>326</v>
      </c>
      <c r="C25" s="43"/>
      <c r="D25" s="43" t="s">
        <v>327</v>
      </c>
      <c r="E25" s="45" t="s">
        <v>323</v>
      </c>
      <c r="F25" s="165"/>
      <c r="G25" s="165"/>
      <c r="H25" s="165"/>
      <c r="I25" s="165"/>
      <c r="J25" s="165"/>
      <c r="K25" s="44"/>
    </row>
    <row r="26" spans="2:11" x14ac:dyDescent="0.3">
      <c r="B26" s="42" t="s">
        <v>328</v>
      </c>
      <c r="C26" s="43"/>
      <c r="D26" s="43" t="s">
        <v>329</v>
      </c>
      <c r="E26" s="45" t="s">
        <v>323</v>
      </c>
      <c r="F26" s="164"/>
      <c r="G26" s="164"/>
      <c r="H26" s="164"/>
      <c r="I26" s="164"/>
      <c r="J26" s="164"/>
      <c r="K26" s="44"/>
    </row>
    <row r="27" spans="2:11" x14ac:dyDescent="0.3">
      <c r="B27" s="42"/>
      <c r="C27" s="43"/>
      <c r="D27" s="43" t="s">
        <v>330</v>
      </c>
      <c r="E27" s="45" t="s">
        <v>323</v>
      </c>
      <c r="F27" s="164"/>
      <c r="G27" s="164"/>
      <c r="H27" s="164"/>
      <c r="I27" s="164"/>
      <c r="J27" s="164"/>
      <c r="K27" s="44"/>
    </row>
    <row r="28" spans="2:11" x14ac:dyDescent="0.3">
      <c r="B28" s="42"/>
      <c r="C28" s="43"/>
      <c r="D28" s="43" t="s">
        <v>331</v>
      </c>
      <c r="E28" s="45" t="s">
        <v>323</v>
      </c>
      <c r="F28" s="164"/>
      <c r="G28" s="164"/>
      <c r="H28" s="164"/>
      <c r="I28" s="164"/>
      <c r="J28" s="164"/>
      <c r="K28" s="44"/>
    </row>
    <row r="29" spans="2:11" x14ac:dyDescent="0.3">
      <c r="B29" s="42"/>
      <c r="C29" s="43"/>
      <c r="D29" s="43" t="s">
        <v>332</v>
      </c>
      <c r="E29" s="45" t="s">
        <v>323</v>
      </c>
      <c r="F29" s="164"/>
      <c r="G29" s="164"/>
      <c r="H29" s="164"/>
      <c r="I29" s="164"/>
      <c r="J29" s="164"/>
      <c r="K29" s="44"/>
    </row>
    <row r="30" spans="2:11" x14ac:dyDescent="0.3">
      <c r="B30" s="42"/>
      <c r="C30" s="43"/>
      <c r="D30" s="43"/>
      <c r="E30" s="43"/>
      <c r="F30" s="43"/>
      <c r="G30" s="43"/>
      <c r="H30" s="43"/>
      <c r="I30" s="43"/>
      <c r="J30" s="43"/>
      <c r="K30" s="44"/>
    </row>
    <row r="31" spans="2:11" x14ac:dyDescent="0.3">
      <c r="B31" s="42" t="s">
        <v>333</v>
      </c>
      <c r="C31" s="43"/>
      <c r="D31" s="43" t="s">
        <v>334</v>
      </c>
      <c r="E31" s="45"/>
      <c r="F31" s="166"/>
      <c r="G31" s="166"/>
      <c r="H31" s="43" t="s">
        <v>335</v>
      </c>
      <c r="I31" s="43"/>
      <c r="J31" s="43"/>
      <c r="K31" s="44"/>
    </row>
    <row r="32" spans="2:11" x14ac:dyDescent="0.3">
      <c r="B32" s="42"/>
      <c r="C32" s="43"/>
      <c r="D32" s="43" t="s">
        <v>336</v>
      </c>
      <c r="E32" s="45"/>
      <c r="F32" s="167"/>
      <c r="G32" s="167"/>
      <c r="H32" s="43" t="s">
        <v>337</v>
      </c>
      <c r="I32" s="43"/>
      <c r="J32" s="43"/>
      <c r="K32" s="44"/>
    </row>
    <row r="33" spans="2:11" x14ac:dyDescent="0.3">
      <c r="B33" s="42"/>
      <c r="C33" s="43"/>
      <c r="D33" s="43"/>
      <c r="E33" s="43"/>
      <c r="F33" s="43"/>
      <c r="G33" s="43"/>
      <c r="H33" s="43"/>
      <c r="I33" s="43"/>
      <c r="J33" s="43"/>
      <c r="K33" s="44"/>
    </row>
    <row r="34" spans="2:11" x14ac:dyDescent="0.3">
      <c r="B34" s="42"/>
      <c r="C34" s="43"/>
      <c r="D34" s="158" t="s">
        <v>2</v>
      </c>
      <c r="E34" s="158"/>
      <c r="F34" s="158" t="s">
        <v>3</v>
      </c>
      <c r="G34" s="158"/>
      <c r="H34" s="158"/>
      <c r="I34" s="158"/>
      <c r="J34" s="158"/>
      <c r="K34" s="158"/>
    </row>
    <row r="35" spans="2:11" ht="15" customHeight="1" x14ac:dyDescent="0.3">
      <c r="B35" s="42"/>
      <c r="C35" s="43"/>
      <c r="D35" s="157" t="s">
        <v>338</v>
      </c>
      <c r="E35" s="158"/>
      <c r="F35" s="159" t="s">
        <v>226</v>
      </c>
      <c r="G35" s="160"/>
      <c r="H35" s="160"/>
      <c r="I35" s="160"/>
      <c r="J35" s="160"/>
      <c r="K35" s="163"/>
    </row>
    <row r="36" spans="2:11" x14ac:dyDescent="0.3">
      <c r="B36" s="42"/>
      <c r="C36" s="43"/>
      <c r="D36" s="158"/>
      <c r="E36" s="158"/>
      <c r="F36" s="161"/>
      <c r="G36" s="162"/>
      <c r="H36" s="162"/>
      <c r="I36" s="162"/>
      <c r="J36" s="162"/>
      <c r="K36" s="163"/>
    </row>
    <row r="37" spans="2:11" ht="15" customHeight="1" x14ac:dyDescent="0.3">
      <c r="B37" s="42"/>
      <c r="C37" s="43"/>
      <c r="D37" s="159" t="s">
        <v>339</v>
      </c>
      <c r="E37" s="170"/>
      <c r="F37" s="159" t="s">
        <v>340</v>
      </c>
      <c r="G37" s="160"/>
      <c r="H37" s="160"/>
      <c r="I37" s="160"/>
      <c r="J37" s="160"/>
      <c r="K37" s="163"/>
    </row>
    <row r="38" spans="2:11" x14ac:dyDescent="0.3">
      <c r="B38" s="42"/>
      <c r="C38" s="43"/>
      <c r="D38" s="171"/>
      <c r="E38" s="172"/>
      <c r="F38" s="175"/>
      <c r="G38" s="176"/>
      <c r="H38" s="176"/>
      <c r="I38" s="176"/>
      <c r="J38" s="176"/>
      <c r="K38" s="163"/>
    </row>
    <row r="39" spans="2:11" x14ac:dyDescent="0.3">
      <c r="B39" s="42"/>
      <c r="C39" s="43"/>
      <c r="D39" s="173"/>
      <c r="E39" s="174"/>
      <c r="F39" s="161"/>
      <c r="G39" s="162"/>
      <c r="H39" s="162"/>
      <c r="I39" s="162"/>
      <c r="J39" s="162"/>
      <c r="K39" s="163"/>
    </row>
    <row r="40" spans="2:11" ht="15" customHeight="1" x14ac:dyDescent="0.3">
      <c r="B40" s="42"/>
      <c r="C40" s="43"/>
      <c r="D40" s="157" t="s">
        <v>341</v>
      </c>
      <c r="E40" s="158"/>
      <c r="F40" s="159" t="s">
        <v>227</v>
      </c>
      <c r="G40" s="160"/>
      <c r="H40" s="160"/>
      <c r="I40" s="160"/>
      <c r="J40" s="160"/>
      <c r="K40" s="163"/>
    </row>
    <row r="41" spans="2:11" x14ac:dyDescent="0.3">
      <c r="B41" s="42"/>
      <c r="C41" s="43"/>
      <c r="D41" s="158"/>
      <c r="E41" s="158"/>
      <c r="F41" s="175"/>
      <c r="G41" s="176"/>
      <c r="H41" s="176"/>
      <c r="I41" s="176"/>
      <c r="J41" s="176"/>
      <c r="K41" s="163"/>
    </row>
    <row r="42" spans="2:11" ht="20.25" customHeight="1" x14ac:dyDescent="0.3">
      <c r="B42" s="42"/>
      <c r="C42" s="43"/>
      <c r="D42" s="158"/>
      <c r="E42" s="158"/>
      <c r="F42" s="175"/>
      <c r="G42" s="176"/>
      <c r="H42" s="176"/>
      <c r="I42" s="176"/>
      <c r="J42" s="176"/>
      <c r="K42" s="163"/>
    </row>
    <row r="43" spans="2:11" x14ac:dyDescent="0.3">
      <c r="B43" s="46"/>
      <c r="C43" s="43"/>
      <c r="D43" s="157" t="s">
        <v>342</v>
      </c>
      <c r="E43" s="158"/>
      <c r="F43" s="175"/>
      <c r="G43" s="176"/>
      <c r="H43" s="176"/>
      <c r="I43" s="176"/>
      <c r="J43" s="176"/>
      <c r="K43" s="163"/>
    </row>
    <row r="44" spans="2:11" x14ac:dyDescent="0.3">
      <c r="B44" s="46"/>
      <c r="C44" s="43"/>
      <c r="D44" s="158"/>
      <c r="E44" s="158"/>
      <c r="F44" s="175"/>
      <c r="G44" s="176"/>
      <c r="H44" s="176"/>
      <c r="I44" s="176"/>
      <c r="J44" s="176"/>
      <c r="K44" s="163"/>
    </row>
    <row r="45" spans="2:11" x14ac:dyDescent="0.3">
      <c r="B45" s="42"/>
      <c r="C45" s="43"/>
      <c r="D45" s="158"/>
      <c r="E45" s="158"/>
      <c r="F45" s="175"/>
      <c r="G45" s="176"/>
      <c r="H45" s="176"/>
      <c r="I45" s="176"/>
      <c r="J45" s="176"/>
      <c r="K45" s="163"/>
    </row>
    <row r="46" spans="2:11" ht="26.25" customHeight="1" x14ac:dyDescent="0.3">
      <c r="B46" s="47"/>
      <c r="C46" s="48"/>
      <c r="D46" s="158"/>
      <c r="E46" s="158"/>
      <c r="F46" s="161"/>
      <c r="G46" s="162"/>
      <c r="H46" s="162"/>
      <c r="I46" s="162"/>
      <c r="J46" s="162"/>
      <c r="K46" s="163"/>
    </row>
    <row r="48" spans="2:11" ht="45.75" customHeight="1" x14ac:dyDescent="0.3"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2:12" ht="15.6" x14ac:dyDescent="0.3">
      <c r="B49" s="49">
        <v>74</v>
      </c>
      <c r="C49" s="178" t="s">
        <v>364</v>
      </c>
      <c r="D49" s="178"/>
      <c r="E49" s="178"/>
      <c r="F49" s="178"/>
      <c r="G49" s="178"/>
      <c r="H49" s="178"/>
      <c r="I49" s="178"/>
      <c r="J49" s="178"/>
      <c r="K49" s="178"/>
      <c r="L49" s="178"/>
    </row>
    <row r="50" spans="2:12" ht="15.6" x14ac:dyDescent="0.3">
      <c r="B50" s="40"/>
    </row>
    <row r="52" spans="2:12" x14ac:dyDescent="0.3">
      <c r="B52" s="32"/>
    </row>
    <row r="57" spans="2:12" ht="15.6" x14ac:dyDescent="0.3">
      <c r="B57" s="179" t="s">
        <v>363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60" spans="2:12" x14ac:dyDescent="0.3">
      <c r="B60" s="50"/>
      <c r="C60" s="51"/>
      <c r="D60" s="51"/>
      <c r="E60" s="51"/>
      <c r="F60" s="51"/>
      <c r="G60" s="51"/>
      <c r="H60" s="51"/>
      <c r="I60" s="51"/>
      <c r="J60" s="51"/>
      <c r="K60" s="52"/>
    </row>
    <row r="61" spans="2:12" x14ac:dyDescent="0.3">
      <c r="B61" s="53"/>
      <c r="C61" s="54" t="s">
        <v>343</v>
      </c>
      <c r="D61" s="43"/>
      <c r="E61" s="43"/>
      <c r="F61" s="43"/>
      <c r="G61" s="43"/>
      <c r="H61" s="43"/>
      <c r="K61" s="55"/>
    </row>
    <row r="62" spans="2:12" x14ac:dyDescent="0.3">
      <c r="B62" s="53"/>
      <c r="C62" s="54" t="s">
        <v>344</v>
      </c>
      <c r="D62" s="43"/>
      <c r="E62" s="56" t="s">
        <v>345</v>
      </c>
      <c r="F62" s="43" t="s">
        <v>346</v>
      </c>
      <c r="G62" s="43"/>
      <c r="H62" s="43"/>
      <c r="K62" s="55"/>
    </row>
    <row r="63" spans="2:12" x14ac:dyDescent="0.3">
      <c r="B63" s="53"/>
      <c r="C63" s="43"/>
      <c r="D63" s="43"/>
      <c r="E63" s="56" t="s">
        <v>347</v>
      </c>
      <c r="F63" s="43" t="s">
        <v>348</v>
      </c>
      <c r="G63" s="43"/>
      <c r="H63" s="43"/>
      <c r="K63" s="55"/>
    </row>
    <row r="64" spans="2:12" x14ac:dyDescent="0.3">
      <c r="B64" s="53"/>
      <c r="C64" s="43"/>
      <c r="D64" s="43"/>
      <c r="E64" s="56" t="s">
        <v>349</v>
      </c>
      <c r="F64" s="43" t="s">
        <v>350</v>
      </c>
      <c r="G64" s="43"/>
      <c r="H64" s="43"/>
      <c r="K64" s="55"/>
    </row>
    <row r="65" spans="2:11" x14ac:dyDescent="0.3">
      <c r="B65" s="53"/>
      <c r="C65" s="43"/>
      <c r="D65" s="43"/>
      <c r="E65" s="43"/>
      <c r="F65" s="43" t="s">
        <v>351</v>
      </c>
      <c r="G65" s="43"/>
      <c r="H65" s="43"/>
      <c r="K65" s="55"/>
    </row>
    <row r="66" spans="2:11" x14ac:dyDescent="0.3">
      <c r="B66" s="53"/>
      <c r="C66" s="43"/>
      <c r="D66" s="43"/>
      <c r="E66" s="43"/>
      <c r="F66" s="166"/>
      <c r="G66" s="166"/>
      <c r="H66" s="43"/>
      <c r="K66" s="55"/>
    </row>
    <row r="67" spans="2:11" x14ac:dyDescent="0.3">
      <c r="B67" s="53"/>
      <c r="C67" s="43"/>
      <c r="D67" s="43"/>
      <c r="E67" s="43"/>
      <c r="F67" s="180"/>
      <c r="G67" s="180"/>
      <c r="H67" s="43"/>
      <c r="K67" s="55"/>
    </row>
    <row r="68" spans="2:11" x14ac:dyDescent="0.3">
      <c r="B68" s="53"/>
      <c r="C68" s="43"/>
      <c r="D68" s="43"/>
      <c r="E68" s="43"/>
      <c r="F68" s="43"/>
      <c r="G68" s="43"/>
      <c r="H68" s="43"/>
      <c r="K68" s="55"/>
    </row>
    <row r="69" spans="2:11" x14ac:dyDescent="0.3">
      <c r="B69" s="57" t="s">
        <v>352</v>
      </c>
      <c r="D69" s="43"/>
      <c r="E69" s="43"/>
      <c r="F69" s="43"/>
      <c r="G69" s="43"/>
      <c r="H69" s="43"/>
      <c r="K69" s="55"/>
    </row>
    <row r="70" spans="2:11" x14ac:dyDescent="0.3">
      <c r="B70" s="53"/>
      <c r="C70" s="43"/>
      <c r="D70" s="43"/>
      <c r="E70" s="43"/>
      <c r="F70" s="43"/>
      <c r="G70" s="43"/>
      <c r="H70" s="43"/>
      <c r="K70" s="55"/>
    </row>
    <row r="71" spans="2:11" x14ac:dyDescent="0.3">
      <c r="B71" s="168" t="s">
        <v>353</v>
      </c>
      <c r="C71" s="169"/>
      <c r="D71" s="43"/>
      <c r="E71" s="43"/>
      <c r="F71" s="43"/>
      <c r="G71" s="43"/>
      <c r="H71" s="43"/>
      <c r="K71" s="55"/>
    </row>
    <row r="72" spans="2:11" x14ac:dyDescent="0.3">
      <c r="B72" s="42" t="s">
        <v>354</v>
      </c>
      <c r="C72" s="43"/>
      <c r="D72" s="43"/>
      <c r="E72" s="43"/>
      <c r="F72" s="43"/>
      <c r="G72" s="43"/>
      <c r="H72" s="43"/>
      <c r="K72" s="55"/>
    </row>
    <row r="73" spans="2:11" x14ac:dyDescent="0.3">
      <c r="B73" s="53"/>
      <c r="C73" s="43"/>
      <c r="D73" s="43"/>
      <c r="E73" s="43"/>
      <c r="F73" s="43"/>
      <c r="G73" s="43"/>
      <c r="H73" s="43"/>
      <c r="K73" s="55"/>
    </row>
    <row r="74" spans="2:11" x14ac:dyDescent="0.3">
      <c r="B74" s="42" t="s">
        <v>355</v>
      </c>
      <c r="C74" s="45" t="s">
        <v>323</v>
      </c>
      <c r="D74" s="166"/>
      <c r="E74" s="166"/>
      <c r="F74" s="166"/>
      <c r="G74" s="166"/>
      <c r="H74" s="166"/>
      <c r="K74" s="55"/>
    </row>
    <row r="75" spans="2:11" x14ac:dyDescent="0.3">
      <c r="B75" s="42" t="s">
        <v>356</v>
      </c>
      <c r="C75" s="45" t="s">
        <v>323</v>
      </c>
      <c r="D75" s="181"/>
      <c r="E75" s="181"/>
      <c r="F75" s="181"/>
      <c r="G75" s="181"/>
      <c r="H75" s="181"/>
      <c r="K75" s="55"/>
    </row>
    <row r="76" spans="2:11" x14ac:dyDescent="0.3">
      <c r="B76" s="185" t="s">
        <v>357</v>
      </c>
      <c r="C76" s="186"/>
      <c r="D76" s="166"/>
      <c r="E76" s="166"/>
      <c r="F76" s="166"/>
      <c r="G76" s="166"/>
      <c r="H76" s="166"/>
      <c r="K76" s="55"/>
    </row>
    <row r="77" spans="2:11" x14ac:dyDescent="0.3">
      <c r="B77" s="42" t="s">
        <v>358</v>
      </c>
      <c r="C77" s="45" t="s">
        <v>323</v>
      </c>
      <c r="D77" s="181"/>
      <c r="E77" s="181"/>
      <c r="F77" s="181"/>
      <c r="G77" s="181"/>
      <c r="H77" s="181"/>
      <c r="K77" s="55"/>
    </row>
    <row r="78" spans="2:11" x14ac:dyDescent="0.3">
      <c r="B78" s="42" t="s">
        <v>332</v>
      </c>
      <c r="C78" s="45" t="s">
        <v>323</v>
      </c>
      <c r="D78" s="166"/>
      <c r="E78" s="166"/>
      <c r="F78" s="166"/>
      <c r="G78" s="166"/>
      <c r="H78" s="166"/>
      <c r="K78" s="55"/>
    </row>
    <row r="79" spans="2:11" x14ac:dyDescent="0.3">
      <c r="B79" s="42" t="s">
        <v>359</v>
      </c>
      <c r="C79" s="45" t="s">
        <v>323</v>
      </c>
      <c r="D79" s="181"/>
      <c r="E79" s="181"/>
      <c r="F79" s="181"/>
      <c r="G79" s="181"/>
      <c r="H79" s="181"/>
      <c r="K79" s="55"/>
    </row>
    <row r="80" spans="2:11" x14ac:dyDescent="0.3">
      <c r="B80" s="53"/>
      <c r="C80" s="43"/>
      <c r="D80" s="43"/>
      <c r="E80" s="43"/>
      <c r="F80" s="43"/>
      <c r="G80" s="43"/>
      <c r="H80" s="43"/>
      <c r="K80" s="55"/>
    </row>
    <row r="81" spans="2:11" x14ac:dyDescent="0.3">
      <c r="B81" s="58"/>
      <c r="C81" s="48"/>
      <c r="D81" s="48"/>
      <c r="E81" s="48"/>
      <c r="F81" s="48"/>
      <c r="G81" s="48"/>
      <c r="H81" s="48"/>
      <c r="I81" s="59"/>
      <c r="J81" s="59"/>
      <c r="K81" s="60"/>
    </row>
    <row r="83" spans="2:11" x14ac:dyDescent="0.3">
      <c r="B83" s="182" t="s">
        <v>360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103" spans="2:12" ht="15.6" x14ac:dyDescent="0.3">
      <c r="B103" s="184" t="s">
        <v>244</v>
      </c>
      <c r="C103" s="184"/>
      <c r="D103" s="184"/>
      <c r="E103" s="184"/>
      <c r="F103" s="184"/>
      <c r="G103" s="184"/>
      <c r="H103" s="184"/>
      <c r="I103" s="184"/>
      <c r="J103" s="184"/>
      <c r="K103" s="184"/>
      <c r="L103" s="49">
        <v>75</v>
      </c>
    </row>
  </sheetData>
  <mergeCells count="41"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87" t="s">
        <v>0</v>
      </c>
      <c r="C5" s="187"/>
    </row>
    <row r="6" spans="2:3" x14ac:dyDescent="0.3">
      <c r="B6" s="1"/>
    </row>
    <row r="7" spans="2:3" x14ac:dyDescent="0.3">
      <c r="B7" s="177" t="s">
        <v>1</v>
      </c>
      <c r="C7" s="177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88" t="s">
        <v>45</v>
      </c>
    </row>
    <row r="11" spans="2:3" ht="26.4" customHeight="1" thickBot="1" x14ac:dyDescent="0.35">
      <c r="B11" s="5" t="s">
        <v>5</v>
      </c>
      <c r="C11" s="189"/>
    </row>
    <row r="12" spans="2:3" ht="22.2" customHeight="1" x14ac:dyDescent="0.3">
      <c r="B12" s="4" t="s">
        <v>6</v>
      </c>
      <c r="C12" s="190" t="s">
        <v>46</v>
      </c>
    </row>
    <row r="13" spans="2:3" ht="23.4" customHeight="1" thickBot="1" x14ac:dyDescent="0.35">
      <c r="B13" s="5" t="s">
        <v>7</v>
      </c>
      <c r="C13" s="191"/>
    </row>
    <row r="14" spans="2:3" ht="24.6" customHeight="1" x14ac:dyDescent="0.3">
      <c r="B14" s="4" t="s">
        <v>8</v>
      </c>
      <c r="C14" s="188" t="s">
        <v>47</v>
      </c>
    </row>
    <row r="15" spans="2:3" ht="65.400000000000006" customHeight="1" thickBot="1" x14ac:dyDescent="0.35">
      <c r="B15" s="5" t="s">
        <v>9</v>
      </c>
      <c r="C15" s="192"/>
    </row>
    <row r="16" spans="2:3" ht="21.6" customHeight="1" x14ac:dyDescent="0.3">
      <c r="B16" s="4" t="s">
        <v>10</v>
      </c>
      <c r="C16" s="192"/>
    </row>
    <row r="17" spans="2:3" ht="62.4" customHeight="1" thickBot="1" x14ac:dyDescent="0.35">
      <c r="B17" s="5" t="s">
        <v>11</v>
      </c>
      <c r="C17" s="189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Y139"/>
  <sheetViews>
    <sheetView tabSelected="1" view="pageBreakPreview" topLeftCell="A114" zoomScale="85" zoomScaleNormal="100" zoomScaleSheetLayoutView="85" workbookViewId="0">
      <selection activeCell="S130" sqref="S130"/>
    </sheetView>
  </sheetViews>
  <sheetFormatPr defaultColWidth="8.88671875" defaultRowHeight="14.4" x14ac:dyDescent="0.3"/>
  <cols>
    <col min="1" max="1" width="8.88671875" style="21"/>
    <col min="2" max="2" width="6.44140625" style="21" customWidth="1"/>
    <col min="3" max="3" width="23.6640625" style="21" customWidth="1"/>
    <col min="4" max="4" width="5" style="134" customWidth="1"/>
    <col min="5" max="5" width="4.88671875" style="134" customWidth="1"/>
    <col min="6" max="6" width="4.6640625" style="134" customWidth="1"/>
    <col min="7" max="7" width="4.44140625" style="134" customWidth="1"/>
    <col min="8" max="8" width="5.33203125" style="134" customWidth="1"/>
    <col min="9" max="10" width="5.44140625" style="134" customWidth="1"/>
    <col min="11" max="11" width="5.33203125" style="134" customWidth="1"/>
    <col min="12" max="12" width="5.109375" style="134" customWidth="1"/>
    <col min="13" max="13" width="5.33203125" style="134" customWidth="1"/>
    <col min="14" max="14" width="5" style="135" customWidth="1"/>
    <col min="15" max="15" width="5" style="134" customWidth="1"/>
    <col min="16" max="16384" width="8.88671875" style="21"/>
  </cols>
  <sheetData>
    <row r="2" spans="2:25" x14ac:dyDescent="0.3">
      <c r="B2" s="223" t="s">
        <v>507</v>
      </c>
      <c r="C2" s="223"/>
    </row>
    <row r="3" spans="2:25" x14ac:dyDescent="0.3">
      <c r="B3" s="22"/>
    </row>
    <row r="4" spans="2:25" x14ac:dyDescent="0.3">
      <c r="B4" s="224" t="s">
        <v>257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2:25" x14ac:dyDescent="0.3">
      <c r="B5" s="22"/>
    </row>
    <row r="6" spans="2:25" x14ac:dyDescent="0.3">
      <c r="B6" s="222" t="s">
        <v>258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2:25" ht="15" thickBot="1" x14ac:dyDescent="0.35">
      <c r="B7" s="23"/>
    </row>
    <row r="8" spans="2:25" ht="27" customHeight="1" thickBot="1" x14ac:dyDescent="0.35">
      <c r="B8" s="225" t="s">
        <v>259</v>
      </c>
      <c r="C8" s="225" t="s">
        <v>246</v>
      </c>
      <c r="D8" s="216" t="s">
        <v>260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8"/>
    </row>
    <row r="9" spans="2:25" ht="27" customHeight="1" thickBot="1" x14ac:dyDescent="0.35">
      <c r="B9" s="226"/>
      <c r="C9" s="226"/>
      <c r="D9" s="216" t="s">
        <v>261</v>
      </c>
      <c r="E9" s="217"/>
      <c r="F9" s="217"/>
      <c r="G9" s="218"/>
      <c r="H9" s="216" t="s">
        <v>262</v>
      </c>
      <c r="I9" s="217"/>
      <c r="J9" s="217"/>
      <c r="K9" s="218"/>
      <c r="L9" s="216" t="s">
        <v>263</v>
      </c>
      <c r="M9" s="217"/>
      <c r="N9" s="217"/>
      <c r="O9" s="218"/>
    </row>
    <row r="10" spans="2:25" ht="28.95" customHeight="1" thickBot="1" x14ac:dyDescent="0.35">
      <c r="B10" s="227"/>
      <c r="C10" s="227"/>
      <c r="D10" s="24" t="s">
        <v>264</v>
      </c>
      <c r="E10" s="24" t="s">
        <v>265</v>
      </c>
      <c r="F10" s="24" t="s">
        <v>266</v>
      </c>
      <c r="G10" s="24" t="s">
        <v>13</v>
      </c>
      <c r="H10" s="24" t="s">
        <v>264</v>
      </c>
      <c r="I10" s="24" t="s">
        <v>265</v>
      </c>
      <c r="J10" s="24" t="s">
        <v>266</v>
      </c>
      <c r="K10" s="24" t="s">
        <v>13</v>
      </c>
      <c r="L10" s="24" t="s">
        <v>264</v>
      </c>
      <c r="M10" s="24" t="s">
        <v>265</v>
      </c>
      <c r="N10" s="125" t="s">
        <v>266</v>
      </c>
      <c r="O10" s="24" t="s">
        <v>13</v>
      </c>
    </row>
    <row r="11" spans="2:25" ht="22.2" customHeight="1" thickBot="1" x14ac:dyDescent="0.35">
      <c r="B11" s="2" t="s">
        <v>14</v>
      </c>
      <c r="C11" s="204" t="s">
        <v>267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6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25">
        <v>1</v>
      </c>
      <c r="C12" s="26" t="s">
        <v>15</v>
      </c>
      <c r="D12" s="27" t="s">
        <v>268</v>
      </c>
      <c r="E12" s="27" t="s">
        <v>268</v>
      </c>
      <c r="F12" s="130" t="s">
        <v>268</v>
      </c>
      <c r="G12" s="27" t="s">
        <v>268</v>
      </c>
      <c r="H12" s="28" t="s">
        <v>269</v>
      </c>
      <c r="I12" s="28" t="s">
        <v>269</v>
      </c>
      <c r="J12" s="28" t="s">
        <v>269</v>
      </c>
      <c r="K12" s="28" t="s">
        <v>269</v>
      </c>
      <c r="L12" s="28" t="s">
        <v>269</v>
      </c>
      <c r="M12" s="28" t="s">
        <v>269</v>
      </c>
      <c r="N12" s="126" t="s">
        <v>269</v>
      </c>
      <c r="O12" s="28" t="s">
        <v>269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25">
        <v>2</v>
      </c>
      <c r="C13" s="26" t="s">
        <v>270</v>
      </c>
      <c r="D13" s="27" t="s">
        <v>268</v>
      </c>
      <c r="E13" s="27" t="s">
        <v>268</v>
      </c>
      <c r="F13" s="130" t="s">
        <v>268</v>
      </c>
      <c r="G13" s="27" t="s">
        <v>268</v>
      </c>
      <c r="H13" s="27" t="s">
        <v>268</v>
      </c>
      <c r="I13" s="27" t="s">
        <v>268</v>
      </c>
      <c r="J13" s="27" t="s">
        <v>268</v>
      </c>
      <c r="K13" s="27" t="s">
        <v>268</v>
      </c>
      <c r="L13" s="28" t="s">
        <v>269</v>
      </c>
      <c r="M13" s="28" t="s">
        <v>269</v>
      </c>
      <c r="N13" s="126" t="s">
        <v>269</v>
      </c>
      <c r="O13" s="28" t="s">
        <v>269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25">
        <v>3</v>
      </c>
      <c r="C14" s="26" t="s">
        <v>271</v>
      </c>
      <c r="D14" s="27" t="s">
        <v>268</v>
      </c>
      <c r="E14" s="27" t="s">
        <v>268</v>
      </c>
      <c r="F14" s="130" t="s">
        <v>268</v>
      </c>
      <c r="G14" s="27" t="s">
        <v>268</v>
      </c>
      <c r="H14" s="27" t="s">
        <v>268</v>
      </c>
      <c r="I14" s="27" t="s">
        <v>268</v>
      </c>
      <c r="J14" s="27" t="s">
        <v>268</v>
      </c>
      <c r="K14" s="27" t="s">
        <v>268</v>
      </c>
      <c r="L14" s="28" t="s">
        <v>269</v>
      </c>
      <c r="M14" s="28" t="s">
        <v>269</v>
      </c>
      <c r="N14" s="126" t="s">
        <v>269</v>
      </c>
      <c r="O14" s="28" t="s">
        <v>269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25">
        <v>4</v>
      </c>
      <c r="C15" s="26" t="s">
        <v>272</v>
      </c>
      <c r="D15" s="27" t="s">
        <v>268</v>
      </c>
      <c r="E15" s="27" t="s">
        <v>268</v>
      </c>
      <c r="F15" s="130" t="s">
        <v>268</v>
      </c>
      <c r="G15" s="27" t="s">
        <v>268</v>
      </c>
      <c r="H15" s="27" t="s">
        <v>268</v>
      </c>
      <c r="I15" s="27" t="s">
        <v>268</v>
      </c>
      <c r="J15" s="27" t="s">
        <v>268</v>
      </c>
      <c r="K15" s="27" t="s">
        <v>268</v>
      </c>
      <c r="L15" s="28" t="s">
        <v>269</v>
      </c>
      <c r="M15" s="28" t="s">
        <v>269</v>
      </c>
      <c r="N15" s="126" t="s">
        <v>269</v>
      </c>
      <c r="O15" s="28" t="s">
        <v>269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25" t="s">
        <v>273</v>
      </c>
      <c r="C16" s="26" t="s">
        <v>252</v>
      </c>
      <c r="D16" s="27" t="s">
        <v>268</v>
      </c>
      <c r="E16" s="27" t="s">
        <v>268</v>
      </c>
      <c r="F16" s="130" t="s">
        <v>268</v>
      </c>
      <c r="G16" s="27" t="s">
        <v>268</v>
      </c>
      <c r="H16" s="27" t="s">
        <v>268</v>
      </c>
      <c r="I16" s="27" t="s">
        <v>268</v>
      </c>
      <c r="J16" s="27" t="s">
        <v>268</v>
      </c>
      <c r="K16" s="27" t="s">
        <v>268</v>
      </c>
      <c r="L16" s="27" t="s">
        <v>268</v>
      </c>
      <c r="M16" s="27" t="s">
        <v>268</v>
      </c>
      <c r="N16" s="127" t="s">
        <v>268</v>
      </c>
      <c r="O16" s="27" t="s">
        <v>268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25">
        <v>6</v>
      </c>
      <c r="C17" s="26" t="s">
        <v>253</v>
      </c>
      <c r="D17" s="27" t="s">
        <v>268</v>
      </c>
      <c r="E17" s="27" t="s">
        <v>268</v>
      </c>
      <c r="F17" s="130" t="s">
        <v>268</v>
      </c>
      <c r="G17" s="27" t="s">
        <v>268</v>
      </c>
      <c r="H17" s="27" t="s">
        <v>268</v>
      </c>
      <c r="I17" s="27" t="s">
        <v>268</v>
      </c>
      <c r="J17" s="27" t="s">
        <v>268</v>
      </c>
      <c r="K17" s="27" t="s">
        <v>268</v>
      </c>
      <c r="L17" s="27" t="s">
        <v>268</v>
      </c>
      <c r="M17" s="27" t="s">
        <v>268</v>
      </c>
      <c r="N17" s="127" t="s">
        <v>268</v>
      </c>
      <c r="O17" s="27" t="s">
        <v>268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25">
        <v>7</v>
      </c>
      <c r="C18" s="26" t="s">
        <v>274</v>
      </c>
      <c r="D18" s="28" t="s">
        <v>269</v>
      </c>
      <c r="E18" s="27" t="s">
        <v>268</v>
      </c>
      <c r="F18" s="130" t="s">
        <v>268</v>
      </c>
      <c r="G18" s="27" t="s">
        <v>268</v>
      </c>
      <c r="H18" s="28" t="s">
        <v>269</v>
      </c>
      <c r="I18" s="27" t="s">
        <v>268</v>
      </c>
      <c r="J18" s="27" t="s">
        <v>268</v>
      </c>
      <c r="K18" s="27" t="s">
        <v>268</v>
      </c>
      <c r="L18" s="28" t="s">
        <v>269</v>
      </c>
      <c r="M18" s="27" t="s">
        <v>268</v>
      </c>
      <c r="N18" s="127" t="s">
        <v>268</v>
      </c>
      <c r="O18" s="27" t="s">
        <v>268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25">
        <v>8</v>
      </c>
      <c r="C19" s="26" t="s">
        <v>255</v>
      </c>
      <c r="D19" s="29"/>
      <c r="E19" s="30"/>
      <c r="F19" s="131"/>
      <c r="G19" s="30"/>
      <c r="H19" s="29"/>
      <c r="I19" s="30"/>
      <c r="J19" s="30"/>
      <c r="K19" s="30"/>
      <c r="L19" s="29"/>
      <c r="M19" s="30"/>
      <c r="N19" s="127"/>
      <c r="O19" s="30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25" t="s">
        <v>275</v>
      </c>
      <c r="C20" s="31" t="s">
        <v>276</v>
      </c>
      <c r="D20" s="27" t="s">
        <v>268</v>
      </c>
      <c r="E20" s="27" t="s">
        <v>268</v>
      </c>
      <c r="F20" s="130" t="s">
        <v>268</v>
      </c>
      <c r="G20" s="27" t="s">
        <v>268</v>
      </c>
      <c r="H20" s="27" t="s">
        <v>268</v>
      </c>
      <c r="I20" s="27" t="s">
        <v>268</v>
      </c>
      <c r="J20" s="27" t="s">
        <v>268</v>
      </c>
      <c r="K20" s="27" t="s">
        <v>268</v>
      </c>
      <c r="L20" s="27" t="s">
        <v>268</v>
      </c>
      <c r="M20" s="27" t="s">
        <v>268</v>
      </c>
      <c r="N20" s="127" t="s">
        <v>268</v>
      </c>
      <c r="O20" s="27" t="s">
        <v>268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25">
        <v>8.1999999999999993</v>
      </c>
      <c r="C21" s="31" t="s">
        <v>277</v>
      </c>
      <c r="D21" s="27" t="s">
        <v>268</v>
      </c>
      <c r="E21" s="27" t="s">
        <v>268</v>
      </c>
      <c r="F21" s="130" t="s">
        <v>268</v>
      </c>
      <c r="G21" s="27" t="s">
        <v>268</v>
      </c>
      <c r="H21" s="27" t="s">
        <v>268</v>
      </c>
      <c r="I21" s="27" t="s">
        <v>268</v>
      </c>
      <c r="J21" s="27" t="s">
        <v>268</v>
      </c>
      <c r="K21" s="27" t="s">
        <v>268</v>
      </c>
      <c r="L21" s="27" t="s">
        <v>268</v>
      </c>
      <c r="M21" s="27" t="s">
        <v>268</v>
      </c>
      <c r="N21" s="127" t="s">
        <v>268</v>
      </c>
      <c r="O21" s="27" t="s">
        <v>268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25">
        <v>8.3000000000000007</v>
      </c>
      <c r="C22" s="31" t="s">
        <v>16</v>
      </c>
      <c r="D22" s="27" t="s">
        <v>268</v>
      </c>
      <c r="E22" s="27" t="s">
        <v>268</v>
      </c>
      <c r="F22" s="130" t="s">
        <v>268</v>
      </c>
      <c r="G22" s="27" t="s">
        <v>268</v>
      </c>
      <c r="H22" s="27" t="s">
        <v>268</v>
      </c>
      <c r="I22" s="27" t="s">
        <v>268</v>
      </c>
      <c r="J22" s="27" t="s">
        <v>268</v>
      </c>
      <c r="K22" s="27" t="s">
        <v>268</v>
      </c>
      <c r="L22" s="27" t="s">
        <v>268</v>
      </c>
      <c r="M22" s="27" t="s">
        <v>268</v>
      </c>
      <c r="N22" s="127" t="s">
        <v>268</v>
      </c>
      <c r="O22" s="27" t="s">
        <v>268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25">
        <v>8.4</v>
      </c>
      <c r="C23" s="31" t="s">
        <v>278</v>
      </c>
      <c r="D23" s="27" t="s">
        <v>268</v>
      </c>
      <c r="E23" s="27" t="s">
        <v>268</v>
      </c>
      <c r="F23" s="130" t="s">
        <v>268</v>
      </c>
      <c r="G23" s="27" t="s">
        <v>268</v>
      </c>
      <c r="H23" s="27" t="s">
        <v>268</v>
      </c>
      <c r="I23" s="27" t="s">
        <v>268</v>
      </c>
      <c r="J23" s="27" t="s">
        <v>268</v>
      </c>
      <c r="K23" s="27" t="s">
        <v>268</v>
      </c>
      <c r="L23" s="27" t="s">
        <v>268</v>
      </c>
      <c r="M23" s="27" t="s">
        <v>268</v>
      </c>
      <c r="N23" s="127" t="s">
        <v>268</v>
      </c>
      <c r="O23" s="27" t="s">
        <v>268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25">
        <v>8.5</v>
      </c>
      <c r="C24" s="31" t="s">
        <v>279</v>
      </c>
      <c r="D24" s="27" t="s">
        <v>268</v>
      </c>
      <c r="E24" s="27" t="s">
        <v>268</v>
      </c>
      <c r="F24" s="130" t="s">
        <v>268</v>
      </c>
      <c r="G24" s="27" t="s">
        <v>268</v>
      </c>
      <c r="H24" s="27" t="s">
        <v>268</v>
      </c>
      <c r="I24" s="27" t="s">
        <v>268</v>
      </c>
      <c r="J24" s="27" t="s">
        <v>268</v>
      </c>
      <c r="K24" s="27" t="s">
        <v>268</v>
      </c>
      <c r="L24" s="27" t="s">
        <v>268</v>
      </c>
      <c r="M24" s="27" t="s">
        <v>268</v>
      </c>
      <c r="N24" s="127" t="s">
        <v>268</v>
      </c>
      <c r="O24" s="27" t="s">
        <v>268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25">
        <v>9</v>
      </c>
      <c r="C25" s="26" t="s">
        <v>280</v>
      </c>
      <c r="D25" s="30"/>
      <c r="E25" s="30"/>
      <c r="F25" s="131"/>
      <c r="G25" s="30"/>
      <c r="H25" s="30"/>
      <c r="I25" s="30"/>
      <c r="J25" s="30"/>
      <c r="K25" s="30"/>
      <c r="L25" s="30"/>
      <c r="M25" s="30"/>
      <c r="N25" s="127"/>
      <c r="O25" s="30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25">
        <v>9.1</v>
      </c>
      <c r="C26" s="31" t="s">
        <v>17</v>
      </c>
      <c r="D26" s="27" t="s">
        <v>268</v>
      </c>
      <c r="E26" s="27" t="s">
        <v>268</v>
      </c>
      <c r="F26" s="130" t="s">
        <v>268</v>
      </c>
      <c r="G26" s="27" t="s">
        <v>268</v>
      </c>
      <c r="H26" s="27" t="s">
        <v>268</v>
      </c>
      <c r="I26" s="27" t="s">
        <v>268</v>
      </c>
      <c r="J26" s="27" t="s">
        <v>268</v>
      </c>
      <c r="K26" s="27" t="s">
        <v>268</v>
      </c>
      <c r="L26" s="27" t="s">
        <v>268</v>
      </c>
      <c r="M26" s="27" t="s">
        <v>268</v>
      </c>
      <c r="N26" s="127" t="s">
        <v>268</v>
      </c>
      <c r="O26" s="27" t="s">
        <v>268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25">
        <v>9.1999999999999993</v>
      </c>
      <c r="C27" s="31" t="s">
        <v>281</v>
      </c>
      <c r="D27" s="27" t="s">
        <v>268</v>
      </c>
      <c r="E27" s="27" t="s">
        <v>268</v>
      </c>
      <c r="F27" s="130" t="s">
        <v>268</v>
      </c>
      <c r="G27" s="27" t="s">
        <v>268</v>
      </c>
      <c r="H27" s="27" t="s">
        <v>268</v>
      </c>
      <c r="I27" s="27" t="s">
        <v>268</v>
      </c>
      <c r="J27" s="27" t="s">
        <v>268</v>
      </c>
      <c r="K27" s="27" t="s">
        <v>268</v>
      </c>
      <c r="L27" s="27" t="s">
        <v>268</v>
      </c>
      <c r="M27" s="27" t="s">
        <v>268</v>
      </c>
      <c r="N27" s="127" t="s">
        <v>268</v>
      </c>
      <c r="O27" s="27" t="s">
        <v>268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193">
        <v>10</v>
      </c>
      <c r="C28" s="195" t="s">
        <v>282</v>
      </c>
      <c r="D28" s="201" t="s">
        <v>269</v>
      </c>
      <c r="E28" s="199" t="s">
        <v>268</v>
      </c>
      <c r="F28" s="197" t="s">
        <v>268</v>
      </c>
      <c r="G28" s="199" t="s">
        <v>268</v>
      </c>
      <c r="H28" s="201" t="s">
        <v>269</v>
      </c>
      <c r="I28" s="199" t="s">
        <v>268</v>
      </c>
      <c r="J28" s="199" t="s">
        <v>268</v>
      </c>
      <c r="K28" s="199" t="s">
        <v>268</v>
      </c>
      <c r="L28" s="201" t="s">
        <v>269</v>
      </c>
      <c r="M28" s="199" t="s">
        <v>268</v>
      </c>
      <c r="N28" s="211" t="s">
        <v>268</v>
      </c>
      <c r="O28" s="199" t="s">
        <v>268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194"/>
      <c r="C29" s="196"/>
      <c r="D29" s="202"/>
      <c r="E29" s="200"/>
      <c r="F29" s="198"/>
      <c r="G29" s="200"/>
      <c r="H29" s="202"/>
      <c r="I29" s="200"/>
      <c r="J29" s="200"/>
      <c r="K29" s="200"/>
      <c r="L29" s="202"/>
      <c r="M29" s="200"/>
      <c r="N29" s="212"/>
      <c r="O29" s="200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32"/>
      <c r="C30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136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/>
      <c r="C31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7"/>
      <c r="O31" s="136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22" t="s">
        <v>508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1"/>
      <c r="C33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7"/>
      <c r="O33" s="136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07" t="s">
        <v>259</v>
      </c>
      <c r="C34" s="207" t="s">
        <v>246</v>
      </c>
      <c r="D34" s="213" t="s">
        <v>260</v>
      </c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5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08"/>
      <c r="C35" s="208"/>
      <c r="D35" s="213" t="s">
        <v>261</v>
      </c>
      <c r="E35" s="214"/>
      <c r="F35" s="214"/>
      <c r="G35" s="215"/>
      <c r="H35" s="213" t="s">
        <v>262</v>
      </c>
      <c r="I35" s="214"/>
      <c r="J35" s="214"/>
      <c r="K35" s="215"/>
      <c r="L35" s="216" t="s">
        <v>490</v>
      </c>
      <c r="M35" s="217"/>
      <c r="N35" s="217"/>
      <c r="O35" s="218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09"/>
      <c r="C36" s="209"/>
      <c r="D36" s="95" t="s">
        <v>264</v>
      </c>
      <c r="E36" s="95" t="s">
        <v>265</v>
      </c>
      <c r="F36" s="95" t="s">
        <v>266</v>
      </c>
      <c r="G36" s="95" t="s">
        <v>13</v>
      </c>
      <c r="H36" s="95" t="s">
        <v>264</v>
      </c>
      <c r="I36" s="95" t="s">
        <v>265</v>
      </c>
      <c r="J36" s="95" t="s">
        <v>266</v>
      </c>
      <c r="K36" s="95" t="s">
        <v>13</v>
      </c>
      <c r="L36" s="95" t="s">
        <v>264</v>
      </c>
      <c r="M36" s="95" t="s">
        <v>265</v>
      </c>
      <c r="N36" s="128" t="s">
        <v>266</v>
      </c>
      <c r="O36" s="95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3" t="s">
        <v>18</v>
      </c>
      <c r="C37" s="204" t="s">
        <v>283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6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25">
        <v>1</v>
      </c>
      <c r="C38" s="26" t="s">
        <v>19</v>
      </c>
      <c r="D38" s="27" t="s">
        <v>268</v>
      </c>
      <c r="E38" s="27" t="s">
        <v>268</v>
      </c>
      <c r="F38" s="130" t="s">
        <v>268</v>
      </c>
      <c r="G38" s="27" t="s">
        <v>268</v>
      </c>
      <c r="H38" s="36" t="s">
        <v>269</v>
      </c>
      <c r="I38" s="27" t="s">
        <v>268</v>
      </c>
      <c r="J38" s="27" t="s">
        <v>268</v>
      </c>
      <c r="K38" s="27" t="s">
        <v>268</v>
      </c>
      <c r="L38" s="27" t="s">
        <v>268</v>
      </c>
      <c r="M38" s="27" t="s">
        <v>268</v>
      </c>
      <c r="N38" s="127" t="s">
        <v>268</v>
      </c>
      <c r="O38" s="27" t="s">
        <v>268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25">
        <v>2</v>
      </c>
      <c r="C39" s="26" t="s">
        <v>20</v>
      </c>
      <c r="D39" s="34"/>
      <c r="E39" s="34"/>
      <c r="F39" s="132"/>
      <c r="G39" s="34"/>
      <c r="H39" s="34"/>
      <c r="I39" s="34"/>
      <c r="J39" s="34"/>
      <c r="K39" s="34"/>
      <c r="L39" s="34"/>
      <c r="M39" s="34"/>
      <c r="N39" s="129"/>
      <c r="O39" s="34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25">
        <v>2.1</v>
      </c>
      <c r="C40" s="31" t="s">
        <v>21</v>
      </c>
      <c r="D40" s="27" t="s">
        <v>268</v>
      </c>
      <c r="E40" s="27" t="s">
        <v>268</v>
      </c>
      <c r="F40" s="130" t="s">
        <v>268</v>
      </c>
      <c r="G40" s="27" t="s">
        <v>268</v>
      </c>
      <c r="H40" s="27" t="s">
        <v>268</v>
      </c>
      <c r="I40" s="27" t="s">
        <v>268</v>
      </c>
      <c r="J40" s="27" t="s">
        <v>268</v>
      </c>
      <c r="K40" s="27" t="s">
        <v>268</v>
      </c>
      <c r="L40" s="27" t="s">
        <v>268</v>
      </c>
      <c r="M40" s="27" t="s">
        <v>268</v>
      </c>
      <c r="N40" s="127" t="s">
        <v>268</v>
      </c>
      <c r="O40" s="27" t="s">
        <v>268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25">
        <v>2.2000000000000002</v>
      </c>
      <c r="C41" s="31" t="s">
        <v>284</v>
      </c>
      <c r="D41" s="27" t="s">
        <v>268</v>
      </c>
      <c r="E41" s="27" t="s">
        <v>268</v>
      </c>
      <c r="F41" s="130" t="s">
        <v>268</v>
      </c>
      <c r="G41" s="27" t="s">
        <v>268</v>
      </c>
      <c r="H41" s="27" t="s">
        <v>268</v>
      </c>
      <c r="I41" s="27" t="s">
        <v>268</v>
      </c>
      <c r="J41" s="27" t="s">
        <v>268</v>
      </c>
      <c r="K41" s="27" t="s">
        <v>268</v>
      </c>
      <c r="L41" s="27" t="s">
        <v>268</v>
      </c>
      <c r="M41" s="27" t="s">
        <v>268</v>
      </c>
      <c r="N41" s="127" t="s">
        <v>268</v>
      </c>
      <c r="O41" s="27" t="s">
        <v>268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25">
        <v>3</v>
      </c>
      <c r="C42" s="26" t="s">
        <v>22</v>
      </c>
      <c r="D42" s="34"/>
      <c r="E42" s="34"/>
      <c r="F42" s="132"/>
      <c r="G42" s="34"/>
      <c r="H42" s="29"/>
      <c r="I42" s="29"/>
      <c r="J42" s="29"/>
      <c r="K42" s="29"/>
      <c r="L42" s="29"/>
      <c r="M42" s="29"/>
      <c r="N42" s="126"/>
      <c r="O42" s="29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25">
        <v>3.1</v>
      </c>
      <c r="C43" s="31" t="s">
        <v>23</v>
      </c>
      <c r="D43" s="27" t="s">
        <v>268</v>
      </c>
      <c r="E43" s="27" t="s">
        <v>268</v>
      </c>
      <c r="F43" s="130" t="s">
        <v>268</v>
      </c>
      <c r="G43" s="27" t="s">
        <v>268</v>
      </c>
      <c r="H43" s="27" t="s">
        <v>268</v>
      </c>
      <c r="I43" s="27" t="s">
        <v>268</v>
      </c>
      <c r="J43" s="27" t="s">
        <v>268</v>
      </c>
      <c r="K43" s="27" t="s">
        <v>268</v>
      </c>
      <c r="L43" s="27" t="s">
        <v>268</v>
      </c>
      <c r="M43" s="27" t="s">
        <v>268</v>
      </c>
      <c r="N43" s="127" t="s">
        <v>268</v>
      </c>
      <c r="O43" s="27" t="s">
        <v>268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25">
        <v>3.2</v>
      </c>
      <c r="C44" s="31" t="s">
        <v>24</v>
      </c>
      <c r="D44" s="27" t="s">
        <v>268</v>
      </c>
      <c r="E44" s="27" t="s">
        <v>268</v>
      </c>
      <c r="F44" s="130" t="s">
        <v>268</v>
      </c>
      <c r="G44" s="27" t="s">
        <v>268</v>
      </c>
      <c r="H44" s="27" t="s">
        <v>268</v>
      </c>
      <c r="I44" s="27" t="s">
        <v>268</v>
      </c>
      <c r="J44" s="27" t="s">
        <v>268</v>
      </c>
      <c r="K44" s="27" t="s">
        <v>268</v>
      </c>
      <c r="L44" s="27" t="s">
        <v>268</v>
      </c>
      <c r="M44" s="27" t="s">
        <v>268</v>
      </c>
      <c r="N44" s="127" t="s">
        <v>268</v>
      </c>
      <c r="O44" s="27" t="s">
        <v>268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25">
        <v>4</v>
      </c>
      <c r="C45" s="26" t="s">
        <v>25</v>
      </c>
      <c r="D45" s="27" t="s">
        <v>268</v>
      </c>
      <c r="E45" s="27" t="s">
        <v>268</v>
      </c>
      <c r="F45" s="130" t="s">
        <v>268</v>
      </c>
      <c r="G45" s="27" t="s">
        <v>268</v>
      </c>
      <c r="H45" s="28" t="s">
        <v>269</v>
      </c>
      <c r="I45" s="28" t="s">
        <v>269</v>
      </c>
      <c r="J45" s="27" t="s">
        <v>268</v>
      </c>
      <c r="K45" s="27" t="s">
        <v>268</v>
      </c>
      <c r="L45" s="28" t="s">
        <v>269</v>
      </c>
      <c r="M45" s="28" t="s">
        <v>269</v>
      </c>
      <c r="N45" s="126" t="s">
        <v>269</v>
      </c>
      <c r="O45" s="28" t="s">
        <v>269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25">
        <v>5</v>
      </c>
      <c r="C46" s="26" t="s">
        <v>26</v>
      </c>
      <c r="D46" s="34"/>
      <c r="E46" s="34"/>
      <c r="F46" s="132"/>
      <c r="G46" s="34"/>
      <c r="H46" s="29"/>
      <c r="I46" s="29"/>
      <c r="J46" s="29"/>
      <c r="K46" s="29"/>
      <c r="L46" s="29"/>
      <c r="M46" s="29"/>
      <c r="N46" s="126"/>
      <c r="O46" s="29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25">
        <v>5.0999999999999996</v>
      </c>
      <c r="C47" s="31" t="s">
        <v>285</v>
      </c>
      <c r="D47" s="28" t="s">
        <v>269</v>
      </c>
      <c r="E47" s="28" t="s">
        <v>269</v>
      </c>
      <c r="F47" s="130" t="s">
        <v>268</v>
      </c>
      <c r="G47" s="27" t="s">
        <v>268</v>
      </c>
      <c r="H47" s="28" t="s">
        <v>269</v>
      </c>
      <c r="I47" s="28" t="s">
        <v>269</v>
      </c>
      <c r="J47" s="27" t="s">
        <v>268</v>
      </c>
      <c r="K47" s="27" t="s">
        <v>268</v>
      </c>
      <c r="L47" s="28" t="s">
        <v>269</v>
      </c>
      <c r="M47" s="28" t="s">
        <v>269</v>
      </c>
      <c r="N47" s="127" t="s">
        <v>268</v>
      </c>
      <c r="O47" s="27" t="s">
        <v>268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25" t="s">
        <v>286</v>
      </c>
      <c r="C48" s="31" t="s">
        <v>287</v>
      </c>
      <c r="D48" s="27" t="s">
        <v>268</v>
      </c>
      <c r="E48" s="27" t="s">
        <v>268</v>
      </c>
      <c r="F48" s="130" t="s">
        <v>268</v>
      </c>
      <c r="G48" s="27" t="s">
        <v>268</v>
      </c>
      <c r="H48" s="27" t="s">
        <v>268</v>
      </c>
      <c r="I48" s="27" t="s">
        <v>268</v>
      </c>
      <c r="J48" s="27" t="s">
        <v>268</v>
      </c>
      <c r="K48" s="27" t="s">
        <v>268</v>
      </c>
      <c r="L48" s="27" t="s">
        <v>268</v>
      </c>
      <c r="M48" s="27" t="s">
        <v>268</v>
      </c>
      <c r="N48" s="127" t="s">
        <v>268</v>
      </c>
      <c r="O48" s="27" t="s">
        <v>268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25">
        <v>5.3</v>
      </c>
      <c r="C49" s="35" t="s">
        <v>288</v>
      </c>
      <c r="D49" s="28" t="s">
        <v>269</v>
      </c>
      <c r="E49" s="28" t="s">
        <v>269</v>
      </c>
      <c r="F49" s="130" t="s">
        <v>268</v>
      </c>
      <c r="G49" s="27" t="s">
        <v>268</v>
      </c>
      <c r="H49" s="28" t="s">
        <v>269</v>
      </c>
      <c r="I49" s="28" t="s">
        <v>269</v>
      </c>
      <c r="J49" s="27" t="s">
        <v>268</v>
      </c>
      <c r="K49" s="27" t="s">
        <v>268</v>
      </c>
      <c r="L49" s="28" t="s">
        <v>269</v>
      </c>
      <c r="M49" s="28" t="s">
        <v>269</v>
      </c>
      <c r="N49" s="127" t="s">
        <v>268</v>
      </c>
      <c r="O49" s="27" t="s">
        <v>268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25">
        <v>6</v>
      </c>
      <c r="C50" s="26" t="s">
        <v>289</v>
      </c>
      <c r="D50" s="34"/>
      <c r="E50" s="34"/>
      <c r="F50" s="132"/>
      <c r="G50" s="34"/>
      <c r="H50" s="29"/>
      <c r="I50" s="29"/>
      <c r="J50" s="29"/>
      <c r="K50" s="29"/>
      <c r="L50" s="29"/>
      <c r="M50" s="29"/>
      <c r="N50" s="126"/>
      <c r="O50" s="29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25">
        <v>6.1</v>
      </c>
      <c r="C51" s="35" t="s">
        <v>290</v>
      </c>
      <c r="D51" s="28" t="s">
        <v>269</v>
      </c>
      <c r="E51" s="28" t="s">
        <v>269</v>
      </c>
      <c r="F51" s="130" t="s">
        <v>268</v>
      </c>
      <c r="G51" s="27" t="s">
        <v>268</v>
      </c>
      <c r="H51" s="28" t="s">
        <v>269</v>
      </c>
      <c r="I51" s="28" t="s">
        <v>269</v>
      </c>
      <c r="J51" s="27" t="s">
        <v>268</v>
      </c>
      <c r="K51" s="27" t="s">
        <v>268</v>
      </c>
      <c r="L51" s="28" t="s">
        <v>269</v>
      </c>
      <c r="M51" s="28" t="s">
        <v>269</v>
      </c>
      <c r="N51" s="127" t="s">
        <v>268</v>
      </c>
      <c r="O51" s="27" t="s">
        <v>268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25">
        <v>6.2</v>
      </c>
      <c r="C52" s="31" t="s">
        <v>291</v>
      </c>
      <c r="D52" s="28" t="s">
        <v>269</v>
      </c>
      <c r="E52" s="28" t="s">
        <v>269</v>
      </c>
      <c r="F52" s="130" t="s">
        <v>268</v>
      </c>
      <c r="G52" s="27" t="s">
        <v>268</v>
      </c>
      <c r="H52" s="28" t="s">
        <v>269</v>
      </c>
      <c r="I52" s="28" t="s">
        <v>269</v>
      </c>
      <c r="J52" s="27" t="s">
        <v>268</v>
      </c>
      <c r="K52" s="27" t="s">
        <v>268</v>
      </c>
      <c r="L52" s="28" t="s">
        <v>269</v>
      </c>
      <c r="M52" s="28" t="s">
        <v>269</v>
      </c>
      <c r="N52" s="127" t="s">
        <v>268</v>
      </c>
      <c r="O52" s="27" t="s">
        <v>268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25">
        <v>7</v>
      </c>
      <c r="C53" s="26" t="s">
        <v>292</v>
      </c>
      <c r="D53" s="28" t="s">
        <v>269</v>
      </c>
      <c r="E53" s="28" t="s">
        <v>269</v>
      </c>
      <c r="F53" s="133" t="s">
        <v>269</v>
      </c>
      <c r="G53" s="27" t="s">
        <v>268</v>
      </c>
      <c r="H53" s="28" t="s">
        <v>269</v>
      </c>
      <c r="I53" s="28" t="s">
        <v>269</v>
      </c>
      <c r="J53" s="28" t="s">
        <v>269</v>
      </c>
      <c r="K53" s="27" t="s">
        <v>268</v>
      </c>
      <c r="L53" s="28" t="s">
        <v>269</v>
      </c>
      <c r="M53" s="28" t="s">
        <v>269</v>
      </c>
      <c r="N53" s="126" t="s">
        <v>269</v>
      </c>
      <c r="O53" s="27" t="s">
        <v>268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25">
        <v>8</v>
      </c>
      <c r="C54" s="26" t="s">
        <v>27</v>
      </c>
      <c r="D54" s="27" t="s">
        <v>268</v>
      </c>
      <c r="E54" s="27" t="s">
        <v>268</v>
      </c>
      <c r="F54" s="130" t="s">
        <v>268</v>
      </c>
      <c r="G54" s="27" t="s">
        <v>268</v>
      </c>
      <c r="H54" s="27" t="s">
        <v>268</v>
      </c>
      <c r="I54" s="27" t="s">
        <v>268</v>
      </c>
      <c r="J54" s="27" t="s">
        <v>268</v>
      </c>
      <c r="K54" s="27" t="s">
        <v>268</v>
      </c>
      <c r="L54" s="27" t="s">
        <v>268</v>
      </c>
      <c r="M54" s="27" t="s">
        <v>268</v>
      </c>
      <c r="N54" s="127" t="s">
        <v>268</v>
      </c>
      <c r="O54" s="27" t="s">
        <v>268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25">
        <v>9</v>
      </c>
      <c r="C55" s="26" t="s">
        <v>293</v>
      </c>
      <c r="D55" s="28" t="s">
        <v>269</v>
      </c>
      <c r="E55" s="28" t="s">
        <v>269</v>
      </c>
      <c r="F55" s="130" t="s">
        <v>268</v>
      </c>
      <c r="G55" s="27" t="s">
        <v>268</v>
      </c>
      <c r="H55" s="28" t="s">
        <v>269</v>
      </c>
      <c r="I55" s="28" t="s">
        <v>269</v>
      </c>
      <c r="J55" s="27" t="s">
        <v>268</v>
      </c>
      <c r="K55" s="27" t="s">
        <v>268</v>
      </c>
      <c r="L55" s="28" t="s">
        <v>269</v>
      </c>
      <c r="M55" s="28" t="s">
        <v>269</v>
      </c>
      <c r="N55" s="127" t="s">
        <v>268</v>
      </c>
      <c r="O55" s="27" t="s">
        <v>268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25">
        <v>10</v>
      </c>
      <c r="C56" s="26" t="s">
        <v>294</v>
      </c>
      <c r="D56" s="34"/>
      <c r="E56" s="34"/>
      <c r="F56" s="132"/>
      <c r="G56" s="34"/>
      <c r="H56" s="29"/>
      <c r="I56" s="29"/>
      <c r="J56" s="29"/>
      <c r="K56" s="29"/>
      <c r="L56" s="29"/>
      <c r="M56" s="29"/>
      <c r="N56" s="126"/>
      <c r="O56" s="29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25">
        <v>10.1</v>
      </c>
      <c r="C57" s="31" t="s">
        <v>28</v>
      </c>
      <c r="D57" s="28" t="s">
        <v>269</v>
      </c>
      <c r="E57" s="27" t="s">
        <v>268</v>
      </c>
      <c r="F57" s="130" t="s">
        <v>268</v>
      </c>
      <c r="G57" s="27" t="s">
        <v>268</v>
      </c>
      <c r="H57" s="28" t="s">
        <v>269</v>
      </c>
      <c r="I57" s="27" t="s">
        <v>268</v>
      </c>
      <c r="J57" s="27" t="s">
        <v>268</v>
      </c>
      <c r="K57" s="27" t="s">
        <v>268</v>
      </c>
      <c r="L57" s="28" t="s">
        <v>269</v>
      </c>
      <c r="M57" s="27" t="s">
        <v>268</v>
      </c>
      <c r="N57" s="127" t="s">
        <v>268</v>
      </c>
      <c r="O57" s="27" t="s">
        <v>268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25">
        <v>10.199999999999999</v>
      </c>
      <c r="C58" s="31" t="s">
        <v>29</v>
      </c>
      <c r="D58" s="28" t="s">
        <v>269</v>
      </c>
      <c r="E58" s="27" t="s">
        <v>268</v>
      </c>
      <c r="F58" s="130" t="s">
        <v>268</v>
      </c>
      <c r="G58" s="27" t="s">
        <v>268</v>
      </c>
      <c r="H58" s="28" t="s">
        <v>269</v>
      </c>
      <c r="I58" s="27" t="s">
        <v>268</v>
      </c>
      <c r="J58" s="27" t="s">
        <v>268</v>
      </c>
      <c r="K58" s="27" t="s">
        <v>268</v>
      </c>
      <c r="L58" s="28" t="s">
        <v>269</v>
      </c>
      <c r="M58" s="27" t="s">
        <v>268</v>
      </c>
      <c r="N58" s="127" t="s">
        <v>268</v>
      </c>
      <c r="O58" s="27" t="s">
        <v>268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25">
        <v>10.3</v>
      </c>
      <c r="C59" s="31" t="s">
        <v>30</v>
      </c>
      <c r="D59" s="28" t="s">
        <v>269</v>
      </c>
      <c r="E59" s="27" t="s">
        <v>268</v>
      </c>
      <c r="F59" s="130" t="s">
        <v>268</v>
      </c>
      <c r="G59" s="27" t="s">
        <v>268</v>
      </c>
      <c r="H59" s="28" t="s">
        <v>269</v>
      </c>
      <c r="I59" s="27" t="s">
        <v>268</v>
      </c>
      <c r="J59" s="27" t="s">
        <v>268</v>
      </c>
      <c r="K59" s="27" t="s">
        <v>268</v>
      </c>
      <c r="L59" s="28" t="s">
        <v>269</v>
      </c>
      <c r="M59" s="27" t="s">
        <v>268</v>
      </c>
      <c r="N59" s="127" t="s">
        <v>268</v>
      </c>
      <c r="O59" s="27" t="s">
        <v>268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25">
        <v>11</v>
      </c>
      <c r="C60" s="26" t="s">
        <v>295</v>
      </c>
      <c r="D60" s="27" t="s">
        <v>268</v>
      </c>
      <c r="E60" s="27" t="s">
        <v>268</v>
      </c>
      <c r="F60" s="130" t="s">
        <v>268</v>
      </c>
      <c r="G60" s="27" t="s">
        <v>268</v>
      </c>
      <c r="H60" s="27" t="s">
        <v>268</v>
      </c>
      <c r="I60" s="27" t="s">
        <v>268</v>
      </c>
      <c r="J60" s="27" t="s">
        <v>268</v>
      </c>
      <c r="K60" s="27" t="s">
        <v>268</v>
      </c>
      <c r="L60" s="27" t="s">
        <v>268</v>
      </c>
      <c r="M60" s="27" t="s">
        <v>268</v>
      </c>
      <c r="N60" s="127" t="s">
        <v>268</v>
      </c>
      <c r="O60" s="27" t="s">
        <v>268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32"/>
      <c r="C61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7"/>
      <c r="O61" s="136"/>
      <c r="P61"/>
      <c r="Q61"/>
      <c r="R61"/>
      <c r="S61"/>
      <c r="T61"/>
      <c r="U61"/>
      <c r="V61"/>
      <c r="W61"/>
      <c r="X61"/>
      <c r="Y61"/>
    </row>
    <row r="62" spans="2:25" hidden="1" x14ac:dyDescent="0.3">
      <c r="B62" s="32"/>
      <c r="C62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7"/>
      <c r="O62" s="136"/>
      <c r="P62"/>
      <c r="Q62"/>
      <c r="R62"/>
      <c r="S62"/>
      <c r="T62"/>
      <c r="U62"/>
      <c r="V62"/>
      <c r="W62"/>
      <c r="X62"/>
      <c r="Y62"/>
    </row>
    <row r="63" spans="2:25" hidden="1" x14ac:dyDescent="0.3">
      <c r="B63" s="32"/>
      <c r="C63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7"/>
      <c r="O63" s="136"/>
      <c r="P63"/>
      <c r="Q63"/>
      <c r="R63"/>
      <c r="S63"/>
      <c r="T63"/>
      <c r="U63"/>
      <c r="V63"/>
      <c r="W63"/>
      <c r="X63"/>
      <c r="Y63"/>
    </row>
    <row r="64" spans="2:25" x14ac:dyDescent="0.3">
      <c r="B64" s="222" t="s">
        <v>508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/>
      <c r="Q64"/>
      <c r="R64"/>
      <c r="S64"/>
      <c r="T64"/>
      <c r="U64"/>
      <c r="V64"/>
      <c r="W64"/>
      <c r="X64"/>
      <c r="Y64"/>
    </row>
    <row r="65" spans="2:25" ht="15" thickBot="1" x14ac:dyDescent="0.35">
      <c r="B65" s="32"/>
      <c r="C65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7"/>
      <c r="O65" s="136"/>
      <c r="P65"/>
      <c r="Q65"/>
      <c r="R65"/>
      <c r="S65"/>
      <c r="T65"/>
      <c r="U65"/>
      <c r="V65"/>
      <c r="W65"/>
      <c r="X65"/>
      <c r="Y65"/>
    </row>
    <row r="66" spans="2:25" ht="15" customHeight="1" thickBot="1" x14ac:dyDescent="0.35">
      <c r="B66" s="207" t="s">
        <v>487</v>
      </c>
      <c r="C66" s="207" t="s">
        <v>246</v>
      </c>
      <c r="D66" s="213" t="s">
        <v>260</v>
      </c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5"/>
      <c r="P66"/>
      <c r="Q66"/>
      <c r="R66"/>
      <c r="S66"/>
      <c r="T66"/>
      <c r="U66"/>
      <c r="V66"/>
      <c r="W66"/>
      <c r="X66"/>
      <c r="Y66"/>
    </row>
    <row r="67" spans="2:25" ht="30" customHeight="1" thickBot="1" x14ac:dyDescent="0.35">
      <c r="B67" s="208"/>
      <c r="C67" s="208"/>
      <c r="D67" s="213" t="s">
        <v>261</v>
      </c>
      <c r="E67" s="214"/>
      <c r="F67" s="214"/>
      <c r="G67" s="215"/>
      <c r="H67" s="213" t="s">
        <v>262</v>
      </c>
      <c r="I67" s="214"/>
      <c r="J67" s="214"/>
      <c r="K67" s="215"/>
      <c r="L67" s="216" t="s">
        <v>480</v>
      </c>
      <c r="M67" s="217"/>
      <c r="N67" s="217"/>
      <c r="O67" s="218"/>
      <c r="R67"/>
      <c r="S67"/>
      <c r="T67"/>
      <c r="U67"/>
      <c r="V67"/>
      <c r="W67"/>
      <c r="X67"/>
      <c r="Y67"/>
    </row>
    <row r="68" spans="2:25" ht="15" thickBot="1" x14ac:dyDescent="0.35">
      <c r="B68" s="209"/>
      <c r="C68" s="209"/>
      <c r="D68" s="95" t="s">
        <v>264</v>
      </c>
      <c r="E68" s="95" t="s">
        <v>265</v>
      </c>
      <c r="F68" s="95" t="s">
        <v>266</v>
      </c>
      <c r="G68" s="95" t="s">
        <v>13</v>
      </c>
      <c r="H68" s="95" t="s">
        <v>264</v>
      </c>
      <c r="I68" s="95" t="s">
        <v>265</v>
      </c>
      <c r="J68" s="95" t="s">
        <v>266</v>
      </c>
      <c r="K68" s="95" t="s">
        <v>13</v>
      </c>
      <c r="L68" s="95" t="s">
        <v>264</v>
      </c>
      <c r="M68" s="95" t="s">
        <v>265</v>
      </c>
      <c r="N68" s="128" t="s">
        <v>266</v>
      </c>
      <c r="O68" s="95" t="s">
        <v>13</v>
      </c>
      <c r="T68"/>
      <c r="U68"/>
      <c r="V68"/>
      <c r="W68"/>
      <c r="X68"/>
      <c r="Y68"/>
    </row>
    <row r="69" spans="2:25" ht="15" customHeight="1" thickBot="1" x14ac:dyDescent="0.35">
      <c r="B69" s="99" t="s">
        <v>31</v>
      </c>
      <c r="C69" s="219" t="s">
        <v>296</v>
      </c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1"/>
      <c r="T69"/>
      <c r="U69"/>
      <c r="V69"/>
      <c r="W69"/>
      <c r="X69"/>
      <c r="Y69"/>
    </row>
    <row r="70" spans="2:25" ht="15" thickBot="1" x14ac:dyDescent="0.35">
      <c r="B70" s="99">
        <v>1</v>
      </c>
      <c r="C70" s="98" t="s">
        <v>32</v>
      </c>
      <c r="D70" s="138" t="s">
        <v>268</v>
      </c>
      <c r="E70" s="138" t="s">
        <v>268</v>
      </c>
      <c r="F70" s="139" t="s">
        <v>268</v>
      </c>
      <c r="G70" s="138" t="s">
        <v>268</v>
      </c>
      <c r="H70" s="138" t="s">
        <v>269</v>
      </c>
      <c r="I70" s="138" t="s">
        <v>269</v>
      </c>
      <c r="J70" s="138" t="s">
        <v>269</v>
      </c>
      <c r="K70" s="138" t="s">
        <v>269</v>
      </c>
      <c r="L70" s="138" t="s">
        <v>269</v>
      </c>
      <c r="M70" s="138" t="s">
        <v>269</v>
      </c>
      <c r="N70" s="140" t="s">
        <v>269</v>
      </c>
      <c r="O70" s="138" t="s">
        <v>269</v>
      </c>
      <c r="T70"/>
      <c r="U70"/>
      <c r="V70"/>
      <c r="W70"/>
      <c r="X70"/>
      <c r="Y70"/>
    </row>
    <row r="71" spans="2:25" ht="15" thickBot="1" x14ac:dyDescent="0.35">
      <c r="B71" s="99">
        <v>2</v>
      </c>
      <c r="C71" s="98" t="s">
        <v>33</v>
      </c>
      <c r="D71" s="138" t="s">
        <v>268</v>
      </c>
      <c r="E71" s="138" t="s">
        <v>268</v>
      </c>
      <c r="F71" s="139" t="s">
        <v>268</v>
      </c>
      <c r="G71" s="138" t="s">
        <v>268</v>
      </c>
      <c r="H71" s="138" t="s">
        <v>268</v>
      </c>
      <c r="I71" s="138" t="s">
        <v>268</v>
      </c>
      <c r="J71" s="138" t="s">
        <v>268</v>
      </c>
      <c r="K71" s="138" t="s">
        <v>268</v>
      </c>
      <c r="L71" s="138" t="s">
        <v>269</v>
      </c>
      <c r="M71" s="138" t="s">
        <v>269</v>
      </c>
      <c r="N71" s="140" t="s">
        <v>269</v>
      </c>
      <c r="O71" s="138" t="s">
        <v>269</v>
      </c>
      <c r="T71"/>
      <c r="U71"/>
      <c r="V71"/>
      <c r="W71"/>
      <c r="X71"/>
      <c r="Y71"/>
    </row>
    <row r="72" spans="2:25" ht="15" thickBot="1" x14ac:dyDescent="0.35">
      <c r="B72" s="99">
        <v>3</v>
      </c>
      <c r="C72" s="98" t="s">
        <v>34</v>
      </c>
      <c r="D72" s="138" t="s">
        <v>268</v>
      </c>
      <c r="E72" s="138" t="s">
        <v>268</v>
      </c>
      <c r="F72" s="139" t="s">
        <v>268</v>
      </c>
      <c r="G72" s="138" t="s">
        <v>268</v>
      </c>
      <c r="H72" s="138" t="s">
        <v>268</v>
      </c>
      <c r="I72" s="138" t="s">
        <v>268</v>
      </c>
      <c r="J72" s="138" t="s">
        <v>268</v>
      </c>
      <c r="K72" s="138" t="s">
        <v>268</v>
      </c>
      <c r="L72" s="138" t="s">
        <v>269</v>
      </c>
      <c r="M72" s="138" t="s">
        <v>269</v>
      </c>
      <c r="N72" s="140" t="s">
        <v>269</v>
      </c>
      <c r="O72" s="138" t="s">
        <v>269</v>
      </c>
      <c r="T72"/>
      <c r="U72"/>
      <c r="V72"/>
      <c r="W72"/>
      <c r="X72"/>
      <c r="Y72"/>
    </row>
    <row r="73" spans="2:25" ht="15" thickBot="1" x14ac:dyDescent="0.35">
      <c r="B73" s="99">
        <v>4</v>
      </c>
      <c r="C73" s="98" t="s">
        <v>481</v>
      </c>
      <c r="D73" s="138" t="s">
        <v>268</v>
      </c>
      <c r="E73" s="138" t="s">
        <v>268</v>
      </c>
      <c r="F73" s="139" t="s">
        <v>268</v>
      </c>
      <c r="G73" s="138" t="s">
        <v>268</v>
      </c>
      <c r="H73" s="138" t="s">
        <v>268</v>
      </c>
      <c r="I73" s="138" t="s">
        <v>268</v>
      </c>
      <c r="J73" s="138" t="s">
        <v>268</v>
      </c>
      <c r="K73" s="138" t="s">
        <v>268</v>
      </c>
      <c r="L73" s="138" t="s">
        <v>268</v>
      </c>
      <c r="M73" s="138" t="s">
        <v>268</v>
      </c>
      <c r="N73" s="140" t="s">
        <v>268</v>
      </c>
      <c r="O73" s="138" t="s">
        <v>268</v>
      </c>
      <c r="T73"/>
      <c r="U73"/>
      <c r="V73"/>
      <c r="W73"/>
      <c r="X73"/>
      <c r="Y73"/>
    </row>
    <row r="74" spans="2:25" ht="15" customHeight="1" thickBot="1" x14ac:dyDescent="0.35">
      <c r="B74" s="99" t="s">
        <v>35</v>
      </c>
      <c r="C74" s="219" t="s">
        <v>482</v>
      </c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1"/>
      <c r="T74"/>
      <c r="U74"/>
      <c r="V74"/>
      <c r="W74"/>
      <c r="X74"/>
      <c r="Y74"/>
    </row>
    <row r="75" spans="2:25" ht="15" thickBot="1" x14ac:dyDescent="0.35">
      <c r="B75" s="99">
        <v>1</v>
      </c>
      <c r="C75" s="98" t="s">
        <v>483</v>
      </c>
      <c r="D75" s="138" t="s">
        <v>268</v>
      </c>
      <c r="E75" s="138" t="s">
        <v>268</v>
      </c>
      <c r="F75" s="139" t="s">
        <v>268</v>
      </c>
      <c r="G75" s="138" t="s">
        <v>268</v>
      </c>
      <c r="H75" s="138" t="s">
        <v>268</v>
      </c>
      <c r="I75" s="138" t="s">
        <v>268</v>
      </c>
      <c r="J75" s="138" t="s">
        <v>268</v>
      </c>
      <c r="K75" s="138" t="s">
        <v>268</v>
      </c>
      <c r="L75" s="138" t="s">
        <v>268</v>
      </c>
      <c r="M75" s="138" t="s">
        <v>268</v>
      </c>
      <c r="N75" s="140" t="s">
        <v>268</v>
      </c>
      <c r="O75" s="138" t="s">
        <v>268</v>
      </c>
      <c r="T75"/>
      <c r="U75"/>
      <c r="V75"/>
      <c r="W75"/>
      <c r="X75"/>
      <c r="Y75"/>
    </row>
    <row r="76" spans="2:25" ht="15" thickBot="1" x14ac:dyDescent="0.35">
      <c r="B76" s="99">
        <v>2</v>
      </c>
      <c r="C76" s="98" t="s">
        <v>297</v>
      </c>
      <c r="D76" s="138" t="s">
        <v>268</v>
      </c>
      <c r="E76" s="138" t="s">
        <v>268</v>
      </c>
      <c r="F76" s="139" t="s">
        <v>268</v>
      </c>
      <c r="G76" s="138" t="s">
        <v>268</v>
      </c>
      <c r="H76" s="138" t="s">
        <v>268</v>
      </c>
      <c r="I76" s="138" t="s">
        <v>268</v>
      </c>
      <c r="J76" s="138" t="s">
        <v>268</v>
      </c>
      <c r="K76" s="138" t="s">
        <v>268</v>
      </c>
      <c r="L76" s="138" t="s">
        <v>268</v>
      </c>
      <c r="M76" s="138" t="s">
        <v>268</v>
      </c>
      <c r="N76" s="140" t="s">
        <v>268</v>
      </c>
      <c r="O76" s="138" t="s">
        <v>268</v>
      </c>
      <c r="T76"/>
      <c r="U76"/>
      <c r="V76"/>
      <c r="W76"/>
      <c r="X76"/>
      <c r="Y76"/>
    </row>
    <row r="77" spans="2:25" ht="15" thickBot="1" x14ac:dyDescent="0.35">
      <c r="B77" s="99">
        <v>3</v>
      </c>
      <c r="C77" s="98" t="s">
        <v>298</v>
      </c>
      <c r="D77" s="138" t="s">
        <v>268</v>
      </c>
      <c r="E77" s="138" t="s">
        <v>268</v>
      </c>
      <c r="F77" s="139" t="s">
        <v>268</v>
      </c>
      <c r="G77" s="138" t="s">
        <v>268</v>
      </c>
      <c r="H77" s="138" t="s">
        <v>268</v>
      </c>
      <c r="I77" s="138" t="s">
        <v>268</v>
      </c>
      <c r="J77" s="138" t="s">
        <v>268</v>
      </c>
      <c r="K77" s="138" t="s">
        <v>268</v>
      </c>
      <c r="L77" s="138" t="s">
        <v>268</v>
      </c>
      <c r="M77" s="138" t="s">
        <v>268</v>
      </c>
      <c r="N77" s="140" t="s">
        <v>268</v>
      </c>
      <c r="O77" s="138" t="s">
        <v>268</v>
      </c>
      <c r="T77"/>
      <c r="U77"/>
      <c r="V77"/>
      <c r="W77"/>
      <c r="X77"/>
      <c r="Y77"/>
    </row>
    <row r="78" spans="2:25" ht="15" thickBot="1" x14ac:dyDescent="0.35">
      <c r="B78" s="99">
        <v>4</v>
      </c>
      <c r="C78" s="98" t="s">
        <v>484</v>
      </c>
      <c r="D78" s="138" t="s">
        <v>269</v>
      </c>
      <c r="E78" s="138" t="s">
        <v>268</v>
      </c>
      <c r="F78" s="139" t="s">
        <v>268</v>
      </c>
      <c r="G78" s="138" t="s">
        <v>268</v>
      </c>
      <c r="H78" s="138" t="s">
        <v>269</v>
      </c>
      <c r="I78" s="138" t="s">
        <v>268</v>
      </c>
      <c r="J78" s="138" t="s">
        <v>268</v>
      </c>
      <c r="K78" s="138" t="s">
        <v>268</v>
      </c>
      <c r="L78" s="138" t="s">
        <v>269</v>
      </c>
      <c r="M78" s="138" t="s">
        <v>268</v>
      </c>
      <c r="N78" s="140" t="s">
        <v>268</v>
      </c>
      <c r="O78" s="138" t="s">
        <v>268</v>
      </c>
      <c r="T78"/>
      <c r="U78"/>
      <c r="V78"/>
      <c r="W78"/>
      <c r="X78"/>
      <c r="Y78"/>
    </row>
    <row r="79" spans="2:25" ht="15" thickBot="1" x14ac:dyDescent="0.35">
      <c r="B79" s="99">
        <v>5</v>
      </c>
      <c r="C79" s="98" t="s">
        <v>299</v>
      </c>
      <c r="D79" s="138" t="s">
        <v>269</v>
      </c>
      <c r="E79" s="138" t="s">
        <v>268</v>
      </c>
      <c r="F79" s="139" t="s">
        <v>268</v>
      </c>
      <c r="G79" s="138" t="s">
        <v>268</v>
      </c>
      <c r="H79" s="138" t="s">
        <v>269</v>
      </c>
      <c r="I79" s="138" t="s">
        <v>268</v>
      </c>
      <c r="J79" s="138" t="s">
        <v>268</v>
      </c>
      <c r="K79" s="138" t="s">
        <v>268</v>
      </c>
      <c r="L79" s="138" t="s">
        <v>269</v>
      </c>
      <c r="M79" s="138" t="s">
        <v>268</v>
      </c>
      <c r="N79" s="140" t="s">
        <v>268</v>
      </c>
      <c r="O79" s="138" t="s">
        <v>268</v>
      </c>
      <c r="T79"/>
      <c r="U79"/>
      <c r="V79"/>
      <c r="W79"/>
      <c r="X79"/>
      <c r="Y79"/>
    </row>
    <row r="80" spans="2:25" ht="15" customHeight="1" thickBot="1" x14ac:dyDescent="0.35">
      <c r="B80" s="99" t="s">
        <v>37</v>
      </c>
      <c r="C80" s="219" t="s">
        <v>300</v>
      </c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1"/>
      <c r="T80"/>
      <c r="U80"/>
      <c r="V80"/>
      <c r="W80"/>
      <c r="X80"/>
      <c r="Y80"/>
    </row>
    <row r="81" spans="2:25" ht="15" thickBot="1" x14ac:dyDescent="0.35">
      <c r="B81" s="99">
        <v>1</v>
      </c>
      <c r="C81" s="98" t="s">
        <v>301</v>
      </c>
      <c r="D81" s="138" t="s">
        <v>269</v>
      </c>
      <c r="E81" s="138" t="s">
        <v>269</v>
      </c>
      <c r="F81" s="139" t="s">
        <v>268</v>
      </c>
      <c r="G81" s="138" t="s">
        <v>268</v>
      </c>
      <c r="H81" s="138" t="s">
        <v>269</v>
      </c>
      <c r="I81" s="138" t="s">
        <v>269</v>
      </c>
      <c r="J81" s="138" t="s">
        <v>268</v>
      </c>
      <c r="K81" s="138" t="s">
        <v>268</v>
      </c>
      <c r="L81" s="138" t="s">
        <v>269</v>
      </c>
      <c r="M81" s="138" t="s">
        <v>269</v>
      </c>
      <c r="N81" s="140" t="s">
        <v>268</v>
      </c>
      <c r="O81" s="138" t="s">
        <v>268</v>
      </c>
      <c r="T81"/>
      <c r="U81"/>
      <c r="V81"/>
      <c r="W81"/>
      <c r="X81"/>
      <c r="Y81"/>
    </row>
    <row r="82" spans="2:25" ht="15" thickBot="1" x14ac:dyDescent="0.35">
      <c r="B82" s="99">
        <v>2</v>
      </c>
      <c r="C82" s="98" t="s">
        <v>302</v>
      </c>
      <c r="D82" s="34"/>
      <c r="E82" s="34"/>
      <c r="F82" s="132"/>
      <c r="G82" s="34"/>
      <c r="H82" s="34"/>
      <c r="I82" s="34"/>
      <c r="J82" s="34"/>
      <c r="K82" s="34"/>
      <c r="L82" s="34"/>
      <c r="M82" s="34"/>
      <c r="N82" s="129"/>
      <c r="O82" s="34"/>
      <c r="T82"/>
      <c r="U82"/>
      <c r="V82"/>
      <c r="W82"/>
      <c r="X82"/>
      <c r="Y82"/>
    </row>
    <row r="83" spans="2:25" ht="15" thickBot="1" x14ac:dyDescent="0.35">
      <c r="B83" s="99">
        <v>2.1</v>
      </c>
      <c r="C83" s="98" t="s">
        <v>488</v>
      </c>
      <c r="D83" s="138" t="s">
        <v>268</v>
      </c>
      <c r="E83" s="138" t="s">
        <v>268</v>
      </c>
      <c r="F83" s="139" t="s">
        <v>268</v>
      </c>
      <c r="G83" s="138" t="s">
        <v>268</v>
      </c>
      <c r="H83" s="138" t="s">
        <v>269</v>
      </c>
      <c r="I83" s="138" t="s">
        <v>269</v>
      </c>
      <c r="J83" s="138" t="s">
        <v>268</v>
      </c>
      <c r="K83" s="138" t="s">
        <v>268</v>
      </c>
      <c r="L83" s="138" t="s">
        <v>269</v>
      </c>
      <c r="M83" s="138" t="s">
        <v>269</v>
      </c>
      <c r="N83" s="140" t="s">
        <v>268</v>
      </c>
      <c r="O83" s="138" t="s">
        <v>268</v>
      </c>
      <c r="T83"/>
      <c r="U83"/>
      <c r="V83"/>
      <c r="W83"/>
      <c r="X83"/>
      <c r="Y83"/>
    </row>
    <row r="84" spans="2:25" ht="15" thickBot="1" x14ac:dyDescent="0.35">
      <c r="B84" s="99">
        <v>2.2000000000000002</v>
      </c>
      <c r="C84" s="98" t="s">
        <v>303</v>
      </c>
      <c r="D84" s="138" t="s">
        <v>269</v>
      </c>
      <c r="E84" s="138" t="s">
        <v>269</v>
      </c>
      <c r="F84" s="139" t="s">
        <v>268</v>
      </c>
      <c r="G84" s="138" t="s">
        <v>268</v>
      </c>
      <c r="H84" s="138" t="s">
        <v>269</v>
      </c>
      <c r="I84" s="138" t="s">
        <v>269</v>
      </c>
      <c r="J84" s="138" t="s">
        <v>268</v>
      </c>
      <c r="K84" s="138" t="s">
        <v>268</v>
      </c>
      <c r="L84" s="138" t="s">
        <v>269</v>
      </c>
      <c r="M84" s="138" t="s">
        <v>269</v>
      </c>
      <c r="N84" s="140" t="s">
        <v>268</v>
      </c>
      <c r="O84" s="138" t="s">
        <v>268</v>
      </c>
      <c r="T84"/>
      <c r="U84"/>
      <c r="V84"/>
      <c r="W84"/>
      <c r="X84"/>
      <c r="Y84"/>
    </row>
    <row r="85" spans="2:25" ht="15" thickBot="1" x14ac:dyDescent="0.35">
      <c r="B85" s="99">
        <v>2.2999999999999998</v>
      </c>
      <c r="C85" s="98" t="s">
        <v>38</v>
      </c>
      <c r="D85" s="138" t="s">
        <v>269</v>
      </c>
      <c r="E85" s="138" t="s">
        <v>269</v>
      </c>
      <c r="F85" s="139" t="s">
        <v>268</v>
      </c>
      <c r="G85" s="138" t="s">
        <v>268</v>
      </c>
      <c r="H85" s="138" t="s">
        <v>269</v>
      </c>
      <c r="I85" s="138" t="s">
        <v>269</v>
      </c>
      <c r="J85" s="138" t="s">
        <v>268</v>
      </c>
      <c r="K85" s="138" t="s">
        <v>268</v>
      </c>
      <c r="L85" s="138" t="s">
        <v>269</v>
      </c>
      <c r="M85" s="138" t="s">
        <v>269</v>
      </c>
      <c r="N85" s="140" t="s">
        <v>268</v>
      </c>
      <c r="O85" s="138" t="s">
        <v>268</v>
      </c>
      <c r="T85"/>
      <c r="U85"/>
      <c r="V85"/>
      <c r="W85"/>
      <c r="X85"/>
      <c r="Y85"/>
    </row>
    <row r="86" spans="2:25" ht="15" thickBot="1" x14ac:dyDescent="0.35">
      <c r="B86" s="99">
        <v>2.4</v>
      </c>
      <c r="C86" s="98" t="s">
        <v>485</v>
      </c>
      <c r="D86" s="138" t="s">
        <v>268</v>
      </c>
      <c r="E86" s="138" t="s">
        <v>268</v>
      </c>
      <c r="F86" s="139" t="s">
        <v>268</v>
      </c>
      <c r="G86" s="138" t="s">
        <v>268</v>
      </c>
      <c r="H86" s="138" t="s">
        <v>268</v>
      </c>
      <c r="I86" s="138" t="s">
        <v>268</v>
      </c>
      <c r="J86" s="138" t="s">
        <v>268</v>
      </c>
      <c r="K86" s="138" t="s">
        <v>268</v>
      </c>
      <c r="L86" s="138" t="s">
        <v>269</v>
      </c>
      <c r="M86" s="138" t="s">
        <v>269</v>
      </c>
      <c r="N86" s="140" t="s">
        <v>269</v>
      </c>
      <c r="O86" s="138" t="s">
        <v>269</v>
      </c>
      <c r="T86"/>
      <c r="U86"/>
      <c r="V86"/>
      <c r="W86"/>
      <c r="X86"/>
      <c r="Y86"/>
    </row>
    <row r="87" spans="2:25" ht="15" thickBot="1" x14ac:dyDescent="0.35">
      <c r="B87" s="99">
        <v>2.5</v>
      </c>
      <c r="C87" s="98" t="s">
        <v>304</v>
      </c>
      <c r="D87" s="138" t="s">
        <v>268</v>
      </c>
      <c r="E87" s="138" t="s">
        <v>268</v>
      </c>
      <c r="F87" s="139" t="s">
        <v>268</v>
      </c>
      <c r="G87" s="138" t="s">
        <v>268</v>
      </c>
      <c r="H87" s="138" t="s">
        <v>269</v>
      </c>
      <c r="I87" s="138" t="s">
        <v>268</v>
      </c>
      <c r="J87" s="138" t="s">
        <v>268</v>
      </c>
      <c r="K87" s="138" t="s">
        <v>268</v>
      </c>
      <c r="L87" s="138" t="s">
        <v>269</v>
      </c>
      <c r="M87" s="138" t="s">
        <v>268</v>
      </c>
      <c r="N87" s="140" t="s">
        <v>268</v>
      </c>
      <c r="O87" s="138" t="s">
        <v>268</v>
      </c>
      <c r="T87"/>
      <c r="U87"/>
      <c r="V87"/>
      <c r="W87"/>
      <c r="X87"/>
      <c r="Y87"/>
    </row>
    <row r="88" spans="2:25" ht="15" thickBot="1" x14ac:dyDescent="0.35">
      <c r="B88" s="99">
        <v>3</v>
      </c>
      <c r="C88" s="98" t="s">
        <v>305</v>
      </c>
      <c r="D88" s="34"/>
      <c r="E88" s="34"/>
      <c r="F88" s="132"/>
      <c r="G88" s="34"/>
      <c r="H88" s="34"/>
      <c r="I88" s="34"/>
      <c r="J88" s="34"/>
      <c r="K88" s="34"/>
      <c r="L88" s="34"/>
      <c r="M88" s="34"/>
      <c r="N88" s="129"/>
      <c r="O88" s="34"/>
      <c r="T88"/>
      <c r="U88"/>
      <c r="V88"/>
      <c r="W88"/>
      <c r="X88"/>
      <c r="Y88"/>
    </row>
    <row r="89" spans="2:25" ht="15" thickBot="1" x14ac:dyDescent="0.35">
      <c r="B89" s="99">
        <v>3.1</v>
      </c>
      <c r="C89" s="98" t="s">
        <v>489</v>
      </c>
      <c r="D89" s="138" t="s">
        <v>268</v>
      </c>
      <c r="E89" s="138" t="s">
        <v>268</v>
      </c>
      <c r="F89" s="139" t="s">
        <v>268</v>
      </c>
      <c r="G89" s="138" t="s">
        <v>268</v>
      </c>
      <c r="H89" s="138" t="s">
        <v>269</v>
      </c>
      <c r="I89" s="138" t="s">
        <v>268</v>
      </c>
      <c r="J89" s="138" t="s">
        <v>268</v>
      </c>
      <c r="K89" s="138" t="s">
        <v>268</v>
      </c>
      <c r="L89" s="138" t="s">
        <v>269</v>
      </c>
      <c r="M89" s="138" t="s">
        <v>268</v>
      </c>
      <c r="N89" s="140" t="s">
        <v>268</v>
      </c>
      <c r="O89" s="138" t="s">
        <v>268</v>
      </c>
      <c r="T89"/>
      <c r="U89"/>
      <c r="V89"/>
      <c r="W89"/>
      <c r="X89"/>
      <c r="Y89"/>
    </row>
    <row r="90" spans="2:25" ht="15" thickBot="1" x14ac:dyDescent="0.35">
      <c r="B90" s="99">
        <v>3.2</v>
      </c>
      <c r="C90" s="98" t="s">
        <v>306</v>
      </c>
      <c r="D90" s="138" t="s">
        <v>269</v>
      </c>
      <c r="E90" s="138" t="s">
        <v>268</v>
      </c>
      <c r="F90" s="139" t="s">
        <v>268</v>
      </c>
      <c r="G90" s="138" t="s">
        <v>268</v>
      </c>
      <c r="H90" s="138" t="s">
        <v>269</v>
      </c>
      <c r="I90" s="138" t="s">
        <v>268</v>
      </c>
      <c r="J90" s="138" t="s">
        <v>268</v>
      </c>
      <c r="K90" s="138" t="s">
        <v>268</v>
      </c>
      <c r="L90" s="138" t="s">
        <v>269</v>
      </c>
      <c r="M90" s="138" t="s">
        <v>269</v>
      </c>
      <c r="N90" s="140" t="s">
        <v>268</v>
      </c>
      <c r="O90" s="138" t="s">
        <v>268</v>
      </c>
      <c r="T90"/>
      <c r="U90"/>
      <c r="V90"/>
      <c r="W90"/>
      <c r="X90"/>
      <c r="Y90"/>
    </row>
    <row r="91" spans="2:25" ht="15" thickBot="1" x14ac:dyDescent="0.35">
      <c r="B91" s="99">
        <v>3.3</v>
      </c>
      <c r="C91" s="98" t="s">
        <v>307</v>
      </c>
      <c r="D91" s="138" t="s">
        <v>268</v>
      </c>
      <c r="E91" s="138" t="s">
        <v>268</v>
      </c>
      <c r="F91" s="139" t="s">
        <v>268</v>
      </c>
      <c r="G91" s="138" t="s">
        <v>268</v>
      </c>
      <c r="H91" s="138" t="s">
        <v>269</v>
      </c>
      <c r="I91" s="138" t="s">
        <v>268</v>
      </c>
      <c r="J91" s="138" t="s">
        <v>268</v>
      </c>
      <c r="K91" s="138" t="s">
        <v>268</v>
      </c>
      <c r="L91" s="138" t="s">
        <v>269</v>
      </c>
      <c r="M91" s="138" t="s">
        <v>269</v>
      </c>
      <c r="N91" s="140" t="s">
        <v>268</v>
      </c>
      <c r="O91" s="138" t="s">
        <v>268</v>
      </c>
      <c r="T91"/>
      <c r="U91"/>
      <c r="V91"/>
      <c r="W91"/>
      <c r="X91"/>
      <c r="Y91"/>
    </row>
    <row r="92" spans="2:25" ht="15" thickBot="1" x14ac:dyDescent="0.35">
      <c r="B92" s="99">
        <v>3.4</v>
      </c>
      <c r="C92" s="98" t="s">
        <v>308</v>
      </c>
      <c r="D92" s="138" t="s">
        <v>268</v>
      </c>
      <c r="E92" s="138" t="s">
        <v>268</v>
      </c>
      <c r="F92" s="139" t="s">
        <v>268</v>
      </c>
      <c r="G92" s="138" t="s">
        <v>268</v>
      </c>
      <c r="H92" s="138" t="s">
        <v>269</v>
      </c>
      <c r="I92" s="138" t="s">
        <v>268</v>
      </c>
      <c r="J92" s="138" t="s">
        <v>268</v>
      </c>
      <c r="K92" s="138" t="s">
        <v>268</v>
      </c>
      <c r="L92" s="138" t="s">
        <v>269</v>
      </c>
      <c r="M92" s="138" t="s">
        <v>269</v>
      </c>
      <c r="N92" s="140" t="s">
        <v>268</v>
      </c>
      <c r="O92" s="138" t="s">
        <v>268</v>
      </c>
      <c r="T92"/>
      <c r="U92"/>
      <c r="V92"/>
      <c r="W92"/>
      <c r="X92"/>
      <c r="Y92"/>
    </row>
    <row r="93" spans="2:25" ht="15" thickBot="1" x14ac:dyDescent="0.35">
      <c r="B93" s="99">
        <v>3.5</v>
      </c>
      <c r="C93" s="98" t="s">
        <v>309</v>
      </c>
      <c r="D93" s="138" t="s">
        <v>269</v>
      </c>
      <c r="E93" s="138" t="s">
        <v>268</v>
      </c>
      <c r="F93" s="139" t="s">
        <v>268</v>
      </c>
      <c r="G93" s="138" t="s">
        <v>268</v>
      </c>
      <c r="H93" s="138" t="s">
        <v>269</v>
      </c>
      <c r="I93" s="138" t="s">
        <v>268</v>
      </c>
      <c r="J93" s="138" t="s">
        <v>268</v>
      </c>
      <c r="K93" s="138" t="s">
        <v>268</v>
      </c>
      <c r="L93" s="138" t="s">
        <v>269</v>
      </c>
      <c r="M93" s="138" t="s">
        <v>268</v>
      </c>
      <c r="N93" s="140" t="s">
        <v>268</v>
      </c>
      <c r="O93" s="138" t="s">
        <v>268</v>
      </c>
      <c r="T93"/>
      <c r="U93"/>
      <c r="V93"/>
      <c r="W93"/>
      <c r="X93"/>
      <c r="Y93"/>
    </row>
    <row r="94" spans="2:25" ht="15" thickBot="1" x14ac:dyDescent="0.35">
      <c r="B94" s="99">
        <v>4</v>
      </c>
      <c r="C94" s="98" t="s">
        <v>310</v>
      </c>
      <c r="D94" s="34"/>
      <c r="E94" s="34"/>
      <c r="F94" s="132"/>
      <c r="G94" s="34"/>
      <c r="H94" s="34"/>
      <c r="I94" s="34"/>
      <c r="J94" s="34"/>
      <c r="K94" s="34"/>
      <c r="L94" s="34"/>
      <c r="M94" s="34"/>
      <c r="N94" s="129"/>
      <c r="O94" s="34"/>
      <c r="T94"/>
      <c r="U94"/>
      <c r="V94"/>
      <c r="W94"/>
      <c r="X94"/>
      <c r="Y94"/>
    </row>
    <row r="95" spans="2:25" ht="15" thickBot="1" x14ac:dyDescent="0.35">
      <c r="B95" s="99">
        <v>4.0999999999999996</v>
      </c>
      <c r="C95" s="98" t="s">
        <v>486</v>
      </c>
      <c r="D95" s="138" t="s">
        <v>269</v>
      </c>
      <c r="E95" s="138" t="s">
        <v>268</v>
      </c>
      <c r="F95" s="139" t="s">
        <v>268</v>
      </c>
      <c r="G95" s="138" t="s">
        <v>268</v>
      </c>
      <c r="H95" s="138" t="s">
        <v>269</v>
      </c>
      <c r="I95" s="138" t="s">
        <v>268</v>
      </c>
      <c r="J95" s="138" t="s">
        <v>268</v>
      </c>
      <c r="K95" s="138" t="s">
        <v>268</v>
      </c>
      <c r="L95" s="138" t="s">
        <v>269</v>
      </c>
      <c r="M95" s="138" t="s">
        <v>268</v>
      </c>
      <c r="N95" s="140" t="s">
        <v>268</v>
      </c>
      <c r="O95" s="138" t="s">
        <v>268</v>
      </c>
      <c r="T95"/>
      <c r="U95"/>
      <c r="V95"/>
      <c r="W95"/>
      <c r="X95"/>
      <c r="Y95"/>
    </row>
    <row r="96" spans="2:25" x14ac:dyDescent="0.3">
      <c r="B96" s="32"/>
      <c r="C9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7"/>
      <c r="O96" s="136"/>
      <c r="P96"/>
      <c r="Q96"/>
      <c r="R96"/>
      <c r="S96"/>
      <c r="T96"/>
      <c r="U96"/>
      <c r="V96"/>
      <c r="W96"/>
      <c r="X96"/>
      <c r="Y96"/>
    </row>
    <row r="97" spans="2:25" x14ac:dyDescent="0.3">
      <c r="B97" s="32"/>
      <c r="C97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7"/>
      <c r="O97" s="136"/>
      <c r="P97"/>
      <c r="Q97"/>
      <c r="R97"/>
      <c r="S97"/>
      <c r="T97"/>
      <c r="U97"/>
      <c r="V97"/>
      <c r="W97"/>
      <c r="X97"/>
      <c r="Y97"/>
    </row>
    <row r="98" spans="2:25" x14ac:dyDescent="0.3">
      <c r="B98" s="222" t="s">
        <v>508</v>
      </c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/>
      <c r="Q98"/>
      <c r="R98"/>
      <c r="S98"/>
      <c r="T98"/>
      <c r="U98"/>
      <c r="V98"/>
      <c r="W98"/>
      <c r="X98"/>
      <c r="Y98"/>
    </row>
    <row r="99" spans="2:25" ht="15" thickBot="1" x14ac:dyDescent="0.35">
      <c r="B99" s="32"/>
      <c r="C99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7"/>
      <c r="O99" s="136"/>
      <c r="P99"/>
      <c r="Q99"/>
      <c r="R99"/>
      <c r="S99"/>
      <c r="T99"/>
      <c r="U99"/>
      <c r="V99"/>
      <c r="W99"/>
      <c r="X99"/>
      <c r="Y99"/>
    </row>
    <row r="100" spans="2:25" ht="15" customHeight="1" thickBot="1" x14ac:dyDescent="0.35">
      <c r="B100" s="207" t="s">
        <v>487</v>
      </c>
      <c r="C100" s="207" t="s">
        <v>246</v>
      </c>
      <c r="D100" s="213" t="s">
        <v>260</v>
      </c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5"/>
      <c r="P100"/>
      <c r="Q100"/>
      <c r="R100"/>
      <c r="S100"/>
      <c r="T100"/>
      <c r="U100"/>
      <c r="V100"/>
      <c r="W100"/>
      <c r="X100"/>
      <c r="Y100"/>
    </row>
    <row r="101" spans="2:25" ht="31.95" customHeight="1" thickBot="1" x14ac:dyDescent="0.35">
      <c r="B101" s="208"/>
      <c r="C101" s="208"/>
      <c r="D101" s="213" t="s">
        <v>261</v>
      </c>
      <c r="E101" s="214"/>
      <c r="F101" s="214"/>
      <c r="G101" s="215"/>
      <c r="H101" s="213" t="s">
        <v>262</v>
      </c>
      <c r="I101" s="214"/>
      <c r="J101" s="214"/>
      <c r="K101" s="215"/>
      <c r="L101" s="216" t="s">
        <v>480</v>
      </c>
      <c r="M101" s="217"/>
      <c r="N101" s="217"/>
      <c r="O101" s="218"/>
      <c r="P101"/>
      <c r="Q101"/>
      <c r="R101"/>
      <c r="S101"/>
      <c r="T101"/>
      <c r="U101"/>
      <c r="V101"/>
      <c r="W101"/>
      <c r="X101"/>
      <c r="Y101"/>
    </row>
    <row r="102" spans="2:25" ht="15" thickBot="1" x14ac:dyDescent="0.35">
      <c r="B102" s="209"/>
      <c r="C102" s="209"/>
      <c r="D102" s="95" t="s">
        <v>264</v>
      </c>
      <c r="E102" s="95" t="s">
        <v>265</v>
      </c>
      <c r="F102" s="95" t="s">
        <v>266</v>
      </c>
      <c r="G102" s="95" t="s">
        <v>13</v>
      </c>
      <c r="H102" s="95" t="s">
        <v>264</v>
      </c>
      <c r="I102" s="95" t="s">
        <v>265</v>
      </c>
      <c r="J102" s="95" t="s">
        <v>266</v>
      </c>
      <c r="K102" s="95" t="s">
        <v>13</v>
      </c>
      <c r="L102" s="95" t="s">
        <v>264</v>
      </c>
      <c r="M102" s="95" t="s">
        <v>265</v>
      </c>
      <c r="N102" s="128" t="s">
        <v>266</v>
      </c>
      <c r="O102" s="95" t="s">
        <v>13</v>
      </c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99">
        <v>4.2</v>
      </c>
      <c r="C103" s="100" t="s">
        <v>491</v>
      </c>
      <c r="D103" s="138" t="s">
        <v>269</v>
      </c>
      <c r="E103" s="138" t="s">
        <v>269</v>
      </c>
      <c r="F103" s="139" t="s">
        <v>268</v>
      </c>
      <c r="G103" s="138" t="s">
        <v>268</v>
      </c>
      <c r="H103" s="138" t="s">
        <v>269</v>
      </c>
      <c r="I103" s="138" t="s">
        <v>269</v>
      </c>
      <c r="J103" s="138" t="s">
        <v>268</v>
      </c>
      <c r="K103" s="138" t="s">
        <v>268</v>
      </c>
      <c r="L103" s="138" t="s">
        <v>269</v>
      </c>
      <c r="M103" s="138" t="s">
        <v>269</v>
      </c>
      <c r="N103" s="140" t="s">
        <v>268</v>
      </c>
      <c r="O103" s="138" t="s">
        <v>268</v>
      </c>
      <c r="P103"/>
      <c r="Q103"/>
      <c r="R103"/>
      <c r="S103"/>
      <c r="T103"/>
      <c r="U103"/>
      <c r="V103"/>
      <c r="W103"/>
      <c r="X103"/>
      <c r="Y103"/>
    </row>
    <row r="104" spans="2:25" ht="31.2" customHeight="1" thickBot="1" x14ac:dyDescent="0.35">
      <c r="B104" s="99">
        <v>5</v>
      </c>
      <c r="C104" s="100" t="s">
        <v>492</v>
      </c>
      <c r="D104" s="34"/>
      <c r="E104" s="34"/>
      <c r="F104" s="132"/>
      <c r="G104" s="34"/>
      <c r="H104" s="34"/>
      <c r="I104" s="34"/>
      <c r="J104" s="34"/>
      <c r="K104" s="34"/>
      <c r="L104" s="34"/>
      <c r="M104" s="34"/>
      <c r="N104" s="129"/>
      <c r="O104" s="34"/>
      <c r="P104"/>
      <c r="Q104"/>
      <c r="R104"/>
      <c r="S104"/>
      <c r="T104"/>
      <c r="U104"/>
      <c r="V104"/>
      <c r="W104"/>
      <c r="X104"/>
      <c r="Y104"/>
    </row>
    <row r="105" spans="2:25" ht="29.4" thickBot="1" x14ac:dyDescent="0.35">
      <c r="B105" s="99">
        <v>5.0999999999999996</v>
      </c>
      <c r="C105" s="100" t="s">
        <v>493</v>
      </c>
      <c r="D105" s="138" t="s">
        <v>269</v>
      </c>
      <c r="E105" s="138" t="s">
        <v>269</v>
      </c>
      <c r="F105" s="139" t="s">
        <v>268</v>
      </c>
      <c r="G105" s="138" t="s">
        <v>268</v>
      </c>
      <c r="H105" s="138" t="s">
        <v>269</v>
      </c>
      <c r="I105" s="138" t="s">
        <v>269</v>
      </c>
      <c r="J105" s="138" t="s">
        <v>268</v>
      </c>
      <c r="K105" s="138" t="s">
        <v>268</v>
      </c>
      <c r="L105" s="138" t="s">
        <v>269</v>
      </c>
      <c r="M105" s="138" t="s">
        <v>269</v>
      </c>
      <c r="N105" s="140" t="s">
        <v>268</v>
      </c>
      <c r="O105" s="138" t="s">
        <v>268</v>
      </c>
      <c r="P105"/>
      <c r="Q105"/>
      <c r="R105"/>
      <c r="S105"/>
      <c r="T105"/>
      <c r="U105"/>
      <c r="V105"/>
      <c r="W105"/>
      <c r="X105"/>
      <c r="Y105"/>
    </row>
    <row r="106" spans="2:25" ht="43.8" thickBot="1" x14ac:dyDescent="0.35">
      <c r="B106" s="99">
        <v>5.2</v>
      </c>
      <c r="C106" s="100" t="s">
        <v>311</v>
      </c>
      <c r="D106" s="138" t="s">
        <v>269</v>
      </c>
      <c r="E106" s="138" t="s">
        <v>269</v>
      </c>
      <c r="F106" s="139" t="s">
        <v>268</v>
      </c>
      <c r="G106" s="138" t="s">
        <v>268</v>
      </c>
      <c r="H106" s="138" t="s">
        <v>269</v>
      </c>
      <c r="I106" s="138" t="s">
        <v>269</v>
      </c>
      <c r="J106" s="138" t="s">
        <v>268</v>
      </c>
      <c r="K106" s="138" t="s">
        <v>268</v>
      </c>
      <c r="L106" s="138" t="s">
        <v>269</v>
      </c>
      <c r="M106" s="138" t="s">
        <v>269</v>
      </c>
      <c r="N106" s="140" t="s">
        <v>268</v>
      </c>
      <c r="O106" s="138" t="s">
        <v>268</v>
      </c>
      <c r="P106"/>
      <c r="Q106"/>
      <c r="R106"/>
      <c r="S106"/>
      <c r="T106"/>
      <c r="U106"/>
      <c r="V106"/>
      <c r="W106"/>
      <c r="X106"/>
      <c r="Y106"/>
    </row>
    <row r="107" spans="2:25" ht="28.2" customHeight="1" thickBot="1" x14ac:dyDescent="0.35">
      <c r="B107" s="99">
        <v>6</v>
      </c>
      <c r="C107" s="100" t="s">
        <v>312</v>
      </c>
      <c r="D107" s="34"/>
      <c r="E107" s="34"/>
      <c r="F107" s="132"/>
      <c r="G107" s="34"/>
      <c r="H107" s="34"/>
      <c r="I107" s="34"/>
      <c r="J107" s="34"/>
      <c r="K107" s="34"/>
      <c r="L107" s="34"/>
      <c r="M107" s="34"/>
      <c r="N107" s="129"/>
      <c r="O107" s="34"/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99">
        <v>6.1</v>
      </c>
      <c r="C108" s="100" t="s">
        <v>494</v>
      </c>
      <c r="D108" s="138" t="s">
        <v>269</v>
      </c>
      <c r="E108" s="138" t="s">
        <v>269</v>
      </c>
      <c r="F108" s="139" t="s">
        <v>268</v>
      </c>
      <c r="G108" s="138" t="s">
        <v>268</v>
      </c>
      <c r="H108" s="138" t="s">
        <v>269</v>
      </c>
      <c r="I108" s="138" t="s">
        <v>269</v>
      </c>
      <c r="J108" s="138" t="s">
        <v>268</v>
      </c>
      <c r="K108" s="138" t="s">
        <v>268</v>
      </c>
      <c r="L108" s="138" t="s">
        <v>269</v>
      </c>
      <c r="M108" s="138" t="s">
        <v>269</v>
      </c>
      <c r="N108" s="140" t="s">
        <v>268</v>
      </c>
      <c r="O108" s="138" t="s">
        <v>268</v>
      </c>
      <c r="P108"/>
      <c r="Q108"/>
      <c r="R108"/>
      <c r="S108"/>
      <c r="T108"/>
      <c r="U108"/>
      <c r="V108"/>
      <c r="W108"/>
      <c r="X108"/>
      <c r="Y108"/>
    </row>
    <row r="109" spans="2:25" ht="43.8" thickBot="1" x14ac:dyDescent="0.35">
      <c r="B109" s="99">
        <v>6.2</v>
      </c>
      <c r="C109" s="100" t="s">
        <v>495</v>
      </c>
      <c r="D109" s="138" t="s">
        <v>269</v>
      </c>
      <c r="E109" s="138" t="s">
        <v>269</v>
      </c>
      <c r="F109" s="139" t="s">
        <v>269</v>
      </c>
      <c r="G109" s="138" t="s">
        <v>268</v>
      </c>
      <c r="H109" s="138" t="s">
        <v>269</v>
      </c>
      <c r="I109" s="138" t="s">
        <v>269</v>
      </c>
      <c r="J109" s="138" t="s">
        <v>269</v>
      </c>
      <c r="K109" s="138" t="s">
        <v>269</v>
      </c>
      <c r="L109" s="138" t="s">
        <v>269</v>
      </c>
      <c r="M109" s="138" t="s">
        <v>269</v>
      </c>
      <c r="N109" s="140" t="s">
        <v>269</v>
      </c>
      <c r="O109" s="138" t="s">
        <v>269</v>
      </c>
      <c r="P109"/>
      <c r="Q109"/>
      <c r="R109"/>
      <c r="S109"/>
      <c r="T109"/>
      <c r="U109"/>
      <c r="V109"/>
      <c r="W109"/>
      <c r="X109"/>
      <c r="Y109"/>
    </row>
    <row r="110" spans="2:25" ht="15" thickBot="1" x14ac:dyDescent="0.35">
      <c r="B110" s="99">
        <v>7</v>
      </c>
      <c r="C110" s="100" t="s">
        <v>313</v>
      </c>
      <c r="D110" s="138" t="s">
        <v>269</v>
      </c>
      <c r="E110" s="138" t="s">
        <v>269</v>
      </c>
      <c r="F110" s="139" t="s">
        <v>269</v>
      </c>
      <c r="G110" s="138" t="s">
        <v>268</v>
      </c>
      <c r="H110" s="138" t="s">
        <v>269</v>
      </c>
      <c r="I110" s="138" t="s">
        <v>269</v>
      </c>
      <c r="J110" s="138" t="s">
        <v>269</v>
      </c>
      <c r="K110" s="138" t="s">
        <v>268</v>
      </c>
      <c r="L110" s="138" t="s">
        <v>269</v>
      </c>
      <c r="M110" s="138" t="s">
        <v>269</v>
      </c>
      <c r="N110" s="140" t="s">
        <v>269</v>
      </c>
      <c r="O110" s="138" t="s">
        <v>268</v>
      </c>
      <c r="P110"/>
      <c r="Q110"/>
      <c r="R110"/>
      <c r="S110"/>
      <c r="T110"/>
      <c r="U110"/>
      <c r="V110"/>
      <c r="W110"/>
      <c r="X110"/>
      <c r="Y110"/>
    </row>
    <row r="111" spans="2:25" ht="15" thickBot="1" x14ac:dyDescent="0.35">
      <c r="B111" s="99">
        <v>8</v>
      </c>
      <c r="C111" s="100" t="s">
        <v>496</v>
      </c>
      <c r="D111" s="138" t="s">
        <v>268</v>
      </c>
      <c r="E111" s="138" t="s">
        <v>268</v>
      </c>
      <c r="F111" s="139" t="s">
        <v>268</v>
      </c>
      <c r="G111" s="138" t="s">
        <v>268</v>
      </c>
      <c r="H111" s="138" t="s">
        <v>269</v>
      </c>
      <c r="I111" s="138" t="s">
        <v>268</v>
      </c>
      <c r="J111" s="138" t="s">
        <v>268</v>
      </c>
      <c r="K111" s="138" t="s">
        <v>268</v>
      </c>
      <c r="L111" s="138" t="s">
        <v>269</v>
      </c>
      <c r="M111" s="138" t="s">
        <v>268</v>
      </c>
      <c r="N111" s="140" t="s">
        <v>268</v>
      </c>
      <c r="O111" s="138" t="s">
        <v>268</v>
      </c>
      <c r="P111"/>
      <c r="Q111"/>
      <c r="R111"/>
      <c r="S111"/>
      <c r="T111"/>
      <c r="U111"/>
      <c r="V111"/>
      <c r="W111"/>
      <c r="X111"/>
      <c r="Y111"/>
    </row>
    <row r="112" spans="2:25" ht="29.4" thickBot="1" x14ac:dyDescent="0.35">
      <c r="B112" s="99">
        <v>9</v>
      </c>
      <c r="C112" s="100" t="s">
        <v>497</v>
      </c>
      <c r="D112" s="138" t="s">
        <v>269</v>
      </c>
      <c r="E112" s="138" t="s">
        <v>269</v>
      </c>
      <c r="F112" s="139" t="s">
        <v>269</v>
      </c>
      <c r="G112" s="138" t="s">
        <v>268</v>
      </c>
      <c r="H112" s="138" t="s">
        <v>269</v>
      </c>
      <c r="I112" s="138" t="s">
        <v>269</v>
      </c>
      <c r="J112" s="138" t="s">
        <v>269</v>
      </c>
      <c r="K112" s="138" t="s">
        <v>268</v>
      </c>
      <c r="L112" s="138" t="s">
        <v>269</v>
      </c>
      <c r="M112" s="138" t="s">
        <v>269</v>
      </c>
      <c r="N112" s="140" t="s">
        <v>269</v>
      </c>
      <c r="O112" s="138" t="s">
        <v>268</v>
      </c>
      <c r="P112"/>
      <c r="Q112"/>
      <c r="R112"/>
      <c r="S112"/>
      <c r="T112"/>
      <c r="U112"/>
      <c r="V112"/>
      <c r="W112"/>
      <c r="X112"/>
      <c r="Y112"/>
    </row>
    <row r="113" spans="2:25" ht="29.4" thickBot="1" x14ac:dyDescent="0.35">
      <c r="B113" s="99">
        <v>10</v>
      </c>
      <c r="C113" s="100" t="s">
        <v>498</v>
      </c>
      <c r="D113" s="138" t="s">
        <v>268</v>
      </c>
      <c r="E113" s="138" t="s">
        <v>268</v>
      </c>
      <c r="F113" s="139" t="s">
        <v>268</v>
      </c>
      <c r="G113" s="138" t="s">
        <v>268</v>
      </c>
      <c r="H113" s="138" t="s">
        <v>268</v>
      </c>
      <c r="I113" s="138" t="s">
        <v>268</v>
      </c>
      <c r="J113" s="138" t="s">
        <v>268</v>
      </c>
      <c r="K113" s="138" t="s">
        <v>268</v>
      </c>
      <c r="L113" s="138" t="s">
        <v>268</v>
      </c>
      <c r="M113" s="138" t="s">
        <v>268</v>
      </c>
      <c r="N113" s="140" t="s">
        <v>268</v>
      </c>
      <c r="O113" s="138" t="s">
        <v>268</v>
      </c>
      <c r="P113"/>
      <c r="Q113"/>
      <c r="R113"/>
      <c r="S113"/>
      <c r="T113"/>
      <c r="U113"/>
      <c r="V113"/>
      <c r="W113"/>
      <c r="X113"/>
      <c r="Y113"/>
    </row>
    <row r="114" spans="2:25" ht="15" thickBot="1" x14ac:dyDescent="0.35">
      <c r="B114" s="99" t="s">
        <v>40</v>
      </c>
      <c r="C114" s="240" t="s">
        <v>499</v>
      </c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2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99">
        <v>1</v>
      </c>
      <c r="C115" s="100" t="s">
        <v>500</v>
      </c>
      <c r="D115" s="138" t="s">
        <v>269</v>
      </c>
      <c r="E115" s="138" t="s">
        <v>269</v>
      </c>
      <c r="F115" s="139" t="s">
        <v>269</v>
      </c>
      <c r="G115" s="138" t="s">
        <v>269</v>
      </c>
      <c r="H115" s="138" t="s">
        <v>268</v>
      </c>
      <c r="I115" s="138" t="s">
        <v>268</v>
      </c>
      <c r="J115" s="138" t="s">
        <v>268</v>
      </c>
      <c r="K115" s="138" t="s">
        <v>268</v>
      </c>
      <c r="L115" s="138" t="s">
        <v>268</v>
      </c>
      <c r="M115" s="138" t="s">
        <v>268</v>
      </c>
      <c r="N115" s="140" t="s">
        <v>268</v>
      </c>
      <c r="O115" s="138" t="s">
        <v>268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99">
        <v>2</v>
      </c>
      <c r="C116" s="100" t="s">
        <v>501</v>
      </c>
      <c r="D116" s="34"/>
      <c r="E116" s="34"/>
      <c r="F116" s="132"/>
      <c r="G116" s="34"/>
      <c r="H116" s="34"/>
      <c r="I116" s="34"/>
      <c r="J116" s="34"/>
      <c r="K116" s="34"/>
      <c r="L116" s="34"/>
      <c r="M116" s="34"/>
      <c r="N116" s="129"/>
      <c r="O116" s="34"/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99">
        <v>2.1</v>
      </c>
      <c r="C117" s="100" t="s">
        <v>314</v>
      </c>
      <c r="D117" s="138" t="s">
        <v>269</v>
      </c>
      <c r="E117" s="138" t="s">
        <v>269</v>
      </c>
      <c r="F117" s="139" t="s">
        <v>269</v>
      </c>
      <c r="G117" s="138" t="s">
        <v>269</v>
      </c>
      <c r="H117" s="138" t="s">
        <v>268</v>
      </c>
      <c r="I117" s="138" t="s">
        <v>268</v>
      </c>
      <c r="J117" s="138" t="s">
        <v>268</v>
      </c>
      <c r="K117" s="138" t="s">
        <v>268</v>
      </c>
      <c r="L117" s="138" t="s">
        <v>268</v>
      </c>
      <c r="M117" s="138" t="s">
        <v>268</v>
      </c>
      <c r="N117" s="140" t="s">
        <v>268</v>
      </c>
      <c r="O117" s="138" t="s">
        <v>268</v>
      </c>
      <c r="P117"/>
      <c r="Q117"/>
      <c r="R117"/>
      <c r="S117"/>
      <c r="T117"/>
      <c r="U117"/>
      <c r="V117"/>
      <c r="W117"/>
      <c r="X117"/>
      <c r="Y117"/>
    </row>
    <row r="118" spans="2:25" ht="29.4" thickBot="1" x14ac:dyDescent="0.35">
      <c r="B118" s="99">
        <v>2.2000000000000002</v>
      </c>
      <c r="C118" s="100" t="s">
        <v>315</v>
      </c>
      <c r="D118" s="138" t="s">
        <v>269</v>
      </c>
      <c r="E118" s="138" t="s">
        <v>269</v>
      </c>
      <c r="F118" s="139" t="s">
        <v>269</v>
      </c>
      <c r="G118" s="138" t="s">
        <v>269</v>
      </c>
      <c r="H118" s="138" t="s">
        <v>268</v>
      </c>
      <c r="I118" s="138" t="s">
        <v>268</v>
      </c>
      <c r="J118" s="138" t="s">
        <v>268</v>
      </c>
      <c r="K118" s="138" t="s">
        <v>268</v>
      </c>
      <c r="L118" s="138" t="s">
        <v>268</v>
      </c>
      <c r="M118" s="138" t="s">
        <v>268</v>
      </c>
      <c r="N118" s="140" t="s">
        <v>268</v>
      </c>
      <c r="O118" s="138" t="s">
        <v>268</v>
      </c>
      <c r="P118"/>
      <c r="Q118"/>
      <c r="R118"/>
      <c r="S118"/>
      <c r="T118"/>
      <c r="U118"/>
      <c r="V118"/>
      <c r="W118"/>
      <c r="X118"/>
      <c r="Y118"/>
    </row>
    <row r="119" spans="2:25" ht="15" thickBot="1" x14ac:dyDescent="0.35">
      <c r="B119" s="99">
        <v>2.2999999999999998</v>
      </c>
      <c r="C119" s="100" t="s">
        <v>502</v>
      </c>
      <c r="D119" s="138" t="s">
        <v>269</v>
      </c>
      <c r="E119" s="138" t="s">
        <v>269</v>
      </c>
      <c r="F119" s="139" t="s">
        <v>269</v>
      </c>
      <c r="G119" s="138" t="s">
        <v>269</v>
      </c>
      <c r="H119" s="138" t="s">
        <v>268</v>
      </c>
      <c r="I119" s="138" t="s">
        <v>268</v>
      </c>
      <c r="J119" s="138" t="s">
        <v>268</v>
      </c>
      <c r="K119" s="138" t="s">
        <v>268</v>
      </c>
      <c r="L119" s="138" t="s">
        <v>268</v>
      </c>
      <c r="M119" s="138" t="s">
        <v>268</v>
      </c>
      <c r="N119" s="140" t="s">
        <v>268</v>
      </c>
      <c r="O119" s="138" t="s">
        <v>268</v>
      </c>
      <c r="P119"/>
      <c r="Q119"/>
      <c r="R119"/>
      <c r="S119"/>
      <c r="T119"/>
      <c r="U119"/>
      <c r="V119"/>
      <c r="W119"/>
      <c r="X119"/>
      <c r="Y119"/>
    </row>
    <row r="120" spans="2:25" ht="15" thickBot="1" x14ac:dyDescent="0.35">
      <c r="B120" s="99">
        <v>3</v>
      </c>
      <c r="C120" s="100" t="s">
        <v>503</v>
      </c>
      <c r="D120" s="34"/>
      <c r="E120" s="34"/>
      <c r="F120" s="132"/>
      <c r="G120" s="34"/>
      <c r="H120" s="34"/>
      <c r="I120" s="34"/>
      <c r="J120" s="34"/>
      <c r="K120" s="34"/>
      <c r="L120" s="34"/>
      <c r="M120" s="34"/>
      <c r="N120" s="129"/>
      <c r="O120" s="34"/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99">
        <v>3.1</v>
      </c>
      <c r="C121" s="100" t="s">
        <v>316</v>
      </c>
      <c r="D121" s="138" t="s">
        <v>269</v>
      </c>
      <c r="E121" s="138" t="s">
        <v>268</v>
      </c>
      <c r="F121" s="139" t="s">
        <v>268</v>
      </c>
      <c r="G121" s="138" t="s">
        <v>268</v>
      </c>
      <c r="H121" s="138" t="s">
        <v>269</v>
      </c>
      <c r="I121" s="138" t="s">
        <v>268</v>
      </c>
      <c r="J121" s="138" t="s">
        <v>268</v>
      </c>
      <c r="K121" s="138" t="s">
        <v>268</v>
      </c>
      <c r="L121" s="138" t="s">
        <v>269</v>
      </c>
      <c r="M121" s="138" t="s">
        <v>268</v>
      </c>
      <c r="N121" s="140" t="s">
        <v>268</v>
      </c>
      <c r="O121" s="138" t="s">
        <v>268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99">
        <v>3.2</v>
      </c>
      <c r="C122" s="100" t="s">
        <v>317</v>
      </c>
      <c r="D122" s="138" t="s">
        <v>269</v>
      </c>
      <c r="E122" s="138" t="s">
        <v>268</v>
      </c>
      <c r="F122" s="139" t="s">
        <v>268</v>
      </c>
      <c r="G122" s="138" t="s">
        <v>268</v>
      </c>
      <c r="H122" s="138" t="s">
        <v>269</v>
      </c>
      <c r="I122" s="138" t="s">
        <v>268</v>
      </c>
      <c r="J122" s="138" t="s">
        <v>268</v>
      </c>
      <c r="K122" s="138" t="s">
        <v>268</v>
      </c>
      <c r="L122" s="138" t="s">
        <v>269</v>
      </c>
      <c r="M122" s="138" t="s">
        <v>268</v>
      </c>
      <c r="N122" s="140" t="s">
        <v>268</v>
      </c>
      <c r="O122" s="138" t="s">
        <v>268</v>
      </c>
      <c r="P122"/>
      <c r="Q122"/>
      <c r="R122"/>
      <c r="S122"/>
      <c r="T122"/>
      <c r="U122"/>
      <c r="V122"/>
      <c r="W122"/>
      <c r="X122"/>
      <c r="Y122"/>
    </row>
    <row r="123" spans="2:25" ht="29.4" thickBot="1" x14ac:dyDescent="0.35">
      <c r="B123" s="99">
        <v>3.3</v>
      </c>
      <c r="C123" s="100" t="s">
        <v>318</v>
      </c>
      <c r="D123" s="138" t="s">
        <v>269</v>
      </c>
      <c r="E123" s="138" t="s">
        <v>268</v>
      </c>
      <c r="F123" s="139" t="s">
        <v>268</v>
      </c>
      <c r="G123" s="138" t="s">
        <v>268</v>
      </c>
      <c r="H123" s="138" t="s">
        <v>269</v>
      </c>
      <c r="I123" s="138" t="s">
        <v>268</v>
      </c>
      <c r="J123" s="138" t="s">
        <v>268</v>
      </c>
      <c r="K123" s="138" t="s">
        <v>268</v>
      </c>
      <c r="L123" s="138" t="s">
        <v>269</v>
      </c>
      <c r="M123" s="138" t="s">
        <v>268</v>
      </c>
      <c r="N123" s="140" t="s">
        <v>268</v>
      </c>
      <c r="O123" s="138" t="s">
        <v>268</v>
      </c>
      <c r="P123"/>
      <c r="Q123"/>
      <c r="R123"/>
      <c r="S123"/>
      <c r="T123"/>
      <c r="U123"/>
      <c r="V123"/>
      <c r="W123"/>
      <c r="X123"/>
      <c r="Y123"/>
    </row>
    <row r="124" spans="2:25" ht="29.4" thickBot="1" x14ac:dyDescent="0.35">
      <c r="B124" s="99">
        <v>3.4</v>
      </c>
      <c r="C124" s="100" t="s">
        <v>504</v>
      </c>
      <c r="D124" s="138" t="s">
        <v>269</v>
      </c>
      <c r="E124" s="138" t="s">
        <v>268</v>
      </c>
      <c r="F124" s="139" t="s">
        <v>268</v>
      </c>
      <c r="G124" s="138" t="s">
        <v>268</v>
      </c>
      <c r="H124" s="138" t="s">
        <v>269</v>
      </c>
      <c r="I124" s="138" t="s">
        <v>268</v>
      </c>
      <c r="J124" s="138" t="s">
        <v>268</v>
      </c>
      <c r="K124" s="138" t="s">
        <v>268</v>
      </c>
      <c r="L124" s="138" t="s">
        <v>269</v>
      </c>
      <c r="M124" s="138" t="s">
        <v>268</v>
      </c>
      <c r="N124" s="140" t="s">
        <v>268</v>
      </c>
      <c r="O124" s="138" t="s">
        <v>268</v>
      </c>
      <c r="P124"/>
      <c r="Q124"/>
      <c r="R124"/>
      <c r="S124"/>
      <c r="T124"/>
      <c r="U124"/>
      <c r="V124"/>
      <c r="W124"/>
      <c r="X124"/>
      <c r="Y124"/>
    </row>
    <row r="125" spans="2:25" ht="15" thickBot="1" x14ac:dyDescent="0.35">
      <c r="B125" s="99" t="s">
        <v>42</v>
      </c>
      <c r="C125" s="237" t="s">
        <v>505</v>
      </c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9"/>
      <c r="P125"/>
      <c r="Q125"/>
      <c r="R125"/>
      <c r="S125"/>
      <c r="T125"/>
      <c r="U125"/>
      <c r="V125"/>
      <c r="W125"/>
      <c r="X125"/>
      <c r="Y125"/>
    </row>
    <row r="126" spans="2:25" ht="15" thickBot="1" x14ac:dyDescent="0.35">
      <c r="B126" s="99">
        <v>1</v>
      </c>
      <c r="C126" s="100" t="s">
        <v>505</v>
      </c>
      <c r="D126" s="138" t="s">
        <v>268</v>
      </c>
      <c r="E126" s="138" t="s">
        <v>268</v>
      </c>
      <c r="F126" s="139" t="s">
        <v>268</v>
      </c>
      <c r="G126" s="138" t="s">
        <v>268</v>
      </c>
      <c r="H126" s="138" t="s">
        <v>269</v>
      </c>
      <c r="I126" s="138" t="s">
        <v>268</v>
      </c>
      <c r="J126" s="138" t="s">
        <v>268</v>
      </c>
      <c r="K126" s="138" t="s">
        <v>268</v>
      </c>
      <c r="L126" s="138" t="s">
        <v>269</v>
      </c>
      <c r="M126" s="138" t="s">
        <v>268</v>
      </c>
      <c r="N126" s="140" t="s">
        <v>268</v>
      </c>
      <c r="O126" s="138" t="s">
        <v>268</v>
      </c>
      <c r="P126"/>
      <c r="Q126"/>
      <c r="R126"/>
      <c r="S126"/>
      <c r="T126"/>
      <c r="U126"/>
      <c r="V126"/>
      <c r="W126"/>
      <c r="X126"/>
      <c r="Y126"/>
    </row>
    <row r="127" spans="2:25" ht="14.4" customHeight="1" x14ac:dyDescent="0.3">
      <c r="B127" s="228" t="s">
        <v>506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30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231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3"/>
      <c r="P128"/>
      <c r="Q128"/>
      <c r="R128"/>
      <c r="S128"/>
      <c r="T128"/>
      <c r="U128"/>
      <c r="V128"/>
      <c r="W128"/>
      <c r="X128"/>
      <c r="Y128"/>
    </row>
    <row r="129" spans="2:25" x14ac:dyDescent="0.3">
      <c r="B129" s="231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3"/>
      <c r="P129"/>
      <c r="Q129"/>
      <c r="R129"/>
      <c r="S129"/>
      <c r="T129"/>
      <c r="U129"/>
      <c r="V129"/>
      <c r="W129"/>
      <c r="X129"/>
      <c r="Y129"/>
    </row>
    <row r="130" spans="2:25" x14ac:dyDescent="0.3">
      <c r="B130" s="231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3"/>
      <c r="P130"/>
      <c r="Q130"/>
      <c r="R130"/>
      <c r="S130"/>
      <c r="T130"/>
      <c r="U130"/>
      <c r="V130"/>
      <c r="W130"/>
      <c r="X130"/>
      <c r="Y130"/>
    </row>
    <row r="131" spans="2:25" ht="22.95" customHeight="1" x14ac:dyDescent="0.3">
      <c r="B131" s="231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3"/>
      <c r="P131"/>
      <c r="Q131"/>
      <c r="R131"/>
      <c r="S131"/>
      <c r="T131"/>
      <c r="U131"/>
      <c r="V131"/>
      <c r="W131"/>
      <c r="X131"/>
      <c r="Y131"/>
    </row>
    <row r="132" spans="2:25" ht="15" thickBot="1" x14ac:dyDescent="0.35">
      <c r="B132" s="234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6"/>
      <c r="P132"/>
      <c r="Q132"/>
      <c r="R132"/>
      <c r="S132"/>
      <c r="T132"/>
      <c r="U132"/>
      <c r="V132"/>
      <c r="W132"/>
      <c r="X132"/>
      <c r="Y132"/>
    </row>
    <row r="133" spans="2:25" x14ac:dyDescent="0.3">
      <c r="B133" s="38"/>
    </row>
    <row r="134" spans="2:25" x14ac:dyDescent="0.3">
      <c r="B134" s="37"/>
    </row>
    <row r="135" spans="2:25" x14ac:dyDescent="0.3">
      <c r="B135" s="38"/>
    </row>
    <row r="136" spans="2:25" ht="31.2" customHeight="1" x14ac:dyDescent="0.3"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</row>
    <row r="137" spans="2:25" x14ac:dyDescent="0.3">
      <c r="B137" s="38"/>
    </row>
    <row r="138" spans="2:25" x14ac:dyDescent="0.3"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</row>
    <row r="139" spans="2:25" x14ac:dyDescent="0.3">
      <c r="B139" s="39"/>
    </row>
  </sheetData>
  <sheetProtection algorithmName="SHA-512" hashValue="YJqpb/4olQmx9Ku319ruXL5LoFmM4Wq7RCyXdNeTcckTjPEiM3+foIkmlodzV3KWMtGftueT+MgEpvOmOwyO6w==" saltValue="AC12jrWi8SS6Ewjgwu/aPA==" spinCount="100000" sheet="1" objects="1" scenarios="1"/>
  <mergeCells count="54">
    <mergeCell ref="B127:O132"/>
    <mergeCell ref="C125:O125"/>
    <mergeCell ref="C114:O114"/>
    <mergeCell ref="L101:O101"/>
    <mergeCell ref="C80:O80"/>
    <mergeCell ref="B98:O98"/>
    <mergeCell ref="B100:B102"/>
    <mergeCell ref="D100:O100"/>
    <mergeCell ref="D101:G101"/>
    <mergeCell ref="H101:K101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C69:O69"/>
    <mergeCell ref="B32:O32"/>
    <mergeCell ref="B64:O64"/>
    <mergeCell ref="D66:O66"/>
    <mergeCell ref="D67:G67"/>
    <mergeCell ref="H67:K67"/>
    <mergeCell ref="L35:O35"/>
    <mergeCell ref="B138:O138"/>
    <mergeCell ref="J28:J29"/>
    <mergeCell ref="C37:O37"/>
    <mergeCell ref="B66:B68"/>
    <mergeCell ref="C66:C68"/>
    <mergeCell ref="B136:O136"/>
    <mergeCell ref="N28:N29"/>
    <mergeCell ref="O28:O29"/>
    <mergeCell ref="B34:B36"/>
    <mergeCell ref="C34:C36"/>
    <mergeCell ref="D34:O34"/>
    <mergeCell ref="D35:G35"/>
    <mergeCell ref="H35:K35"/>
    <mergeCell ref="L67:O67"/>
    <mergeCell ref="C100:C102"/>
    <mergeCell ref="C74:O74"/>
    <mergeCell ref="B28:B29"/>
    <mergeCell ref="C28:C29"/>
    <mergeCell ref="F28:F29"/>
    <mergeCell ref="G28:G29"/>
    <mergeCell ref="H28:H29"/>
  </mergeCells>
  <pageMargins left="0.7" right="0.7" top="0.75" bottom="0.75" header="0.3" footer="0.3"/>
  <pageSetup fitToHeight="0" orientation="portrait" horizontalDpi="4294967292" verticalDpi="1200" r:id="rId1"/>
  <rowBreaks count="4" manualBreakCount="4">
    <brk id="31" min="1" max="14" man="1"/>
    <brk id="63" min="1" max="14" man="1"/>
    <brk id="97" min="1" max="14" man="1"/>
    <brk id="132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34"/>
  <sheetViews>
    <sheetView view="pageBreakPreview" zoomScaleNormal="70" zoomScaleSheetLayoutView="100" workbookViewId="0">
      <selection activeCell="H41" sqref="H41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228</v>
      </c>
    </row>
    <row r="6" spans="2:5" ht="15.6" x14ac:dyDescent="0.3">
      <c r="D6" s="8" t="s">
        <v>229</v>
      </c>
    </row>
    <row r="7" spans="2:5" x14ac:dyDescent="0.3">
      <c r="D7" s="9" t="s">
        <v>225</v>
      </c>
    </row>
    <row r="9" spans="2:5" ht="15.6" x14ac:dyDescent="0.3">
      <c r="D9" s="8" t="s">
        <v>230</v>
      </c>
    </row>
    <row r="11" spans="2:5" ht="23.4" customHeight="1" x14ac:dyDescent="0.3">
      <c r="B11" s="16" t="s">
        <v>231</v>
      </c>
      <c r="C11" s="245"/>
      <c r="D11" s="245"/>
      <c r="E11" s="245"/>
    </row>
    <row r="12" spans="2:5" ht="22.95" customHeight="1" x14ac:dyDescent="0.3">
      <c r="B12" s="16" t="s">
        <v>232</v>
      </c>
      <c r="C12" s="246"/>
      <c r="D12" s="246"/>
      <c r="E12" s="246"/>
    </row>
    <row r="13" spans="2:5" ht="17.399999999999999" customHeight="1" x14ac:dyDescent="0.3">
      <c r="B13" s="17" t="s">
        <v>2</v>
      </c>
      <c r="C13" s="243" t="s">
        <v>234</v>
      </c>
      <c r="D13" s="243"/>
      <c r="E13" s="11" t="s">
        <v>3</v>
      </c>
    </row>
    <row r="14" spans="2:5" ht="28.8" x14ac:dyDescent="0.3">
      <c r="B14" s="18"/>
      <c r="C14" s="12"/>
      <c r="D14" s="13" t="s">
        <v>235</v>
      </c>
      <c r="E14" s="13" t="s">
        <v>226</v>
      </c>
    </row>
    <row r="15" spans="2:5" ht="36" customHeight="1" x14ac:dyDescent="0.3">
      <c r="B15" s="19" t="s">
        <v>233</v>
      </c>
      <c r="C15" s="12"/>
      <c r="D15" s="14" t="s">
        <v>236</v>
      </c>
      <c r="E15" s="13" t="s">
        <v>239</v>
      </c>
    </row>
    <row r="16" spans="2:5" ht="72" x14ac:dyDescent="0.3">
      <c r="B16" s="18"/>
      <c r="C16" s="12"/>
      <c r="D16" s="14" t="s">
        <v>237</v>
      </c>
      <c r="E16" s="244" t="s">
        <v>227</v>
      </c>
    </row>
    <row r="17" spans="2:5" ht="72.599999999999994" customHeight="1" x14ac:dyDescent="0.3">
      <c r="B17" s="20"/>
      <c r="C17" s="12"/>
      <c r="D17" s="13" t="s">
        <v>238</v>
      </c>
      <c r="E17" s="244"/>
    </row>
    <row r="18" spans="2:5" ht="28.8" x14ac:dyDescent="0.3">
      <c r="B18" s="15" t="s">
        <v>240</v>
      </c>
      <c r="C18" s="247"/>
      <c r="D18" s="247"/>
      <c r="E18" s="247"/>
    </row>
    <row r="19" spans="2:5" ht="28.8" x14ac:dyDescent="0.3">
      <c r="B19" s="15" t="s">
        <v>241</v>
      </c>
      <c r="C19" s="247"/>
      <c r="D19" s="247"/>
      <c r="E19" s="247"/>
    </row>
    <row r="20" spans="2:5" ht="43.2" x14ac:dyDescent="0.3">
      <c r="B20" s="15" t="s">
        <v>242</v>
      </c>
      <c r="C20" s="248"/>
      <c r="D20" s="249"/>
      <c r="E20" s="250"/>
    </row>
    <row r="34" spans="2:5" x14ac:dyDescent="0.3">
      <c r="B34" t="s">
        <v>243</v>
      </c>
      <c r="D34" s="169" t="s">
        <v>244</v>
      </c>
      <c r="E34" s="169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58"/>
  <sheetViews>
    <sheetView view="pageBreakPreview" topLeftCell="B145" zoomScaleNormal="55" zoomScaleSheetLayoutView="100" workbookViewId="0">
      <selection activeCell="G155" sqref="G155"/>
    </sheetView>
  </sheetViews>
  <sheetFormatPr defaultRowHeight="14.4" x14ac:dyDescent="0.3"/>
  <cols>
    <col min="1" max="1" width="15.109375" customWidth="1"/>
    <col min="2" max="2" width="6.33203125" customWidth="1"/>
    <col min="3" max="3" width="13.5546875" customWidth="1"/>
    <col min="4" max="4" width="10.6640625" customWidth="1"/>
    <col min="5" max="6" width="6" customWidth="1"/>
    <col min="7" max="7" width="5.6640625" customWidth="1"/>
    <col min="8" max="9" width="6" customWidth="1"/>
    <col min="10" max="10" width="5.5546875" customWidth="1"/>
    <col min="11" max="11" width="5.33203125" customWidth="1"/>
    <col min="12" max="12" width="10.6640625" hidden="1" customWidth="1"/>
    <col min="13" max="13" width="6.5546875" hidden="1" customWidth="1"/>
    <col min="14" max="14" width="5.6640625" hidden="1" customWidth="1"/>
    <col min="15" max="15" width="6.33203125" hidden="1" customWidth="1"/>
    <col min="16" max="16" width="5.5546875" hidden="1" customWidth="1"/>
    <col min="17" max="17" width="5" hidden="1" customWidth="1"/>
    <col min="18" max="18" width="11.44140625" hidden="1" customWidth="1"/>
    <col min="19" max="19" width="6.88671875" hidden="1" customWidth="1"/>
    <col min="20" max="20" width="6.33203125" hidden="1" customWidth="1"/>
    <col min="21" max="21" width="6.44140625" hidden="1" customWidth="1"/>
    <col min="22" max="22" width="29" customWidth="1"/>
    <col min="23" max="23" width="3.6640625" customWidth="1"/>
    <col min="24" max="24" width="27.33203125" customWidth="1"/>
    <col min="25" max="25" width="21.109375" customWidth="1"/>
    <col min="26" max="26" width="15.109375" customWidth="1"/>
    <col min="259" max="259" width="15.109375" customWidth="1"/>
    <col min="260" max="260" width="6.33203125" customWidth="1"/>
    <col min="261" max="261" width="13.5546875" customWidth="1"/>
    <col min="262" max="262" width="10.6640625" customWidth="1"/>
    <col min="263" max="263" width="6" customWidth="1"/>
    <col min="264" max="264" width="5.6640625" customWidth="1"/>
    <col min="265" max="265" width="6" customWidth="1"/>
    <col min="266" max="266" width="5.5546875" customWidth="1"/>
    <col min="267" max="267" width="5.33203125" customWidth="1"/>
    <col min="268" max="268" width="10.6640625" customWidth="1"/>
    <col min="269" max="269" width="6.5546875" customWidth="1"/>
    <col min="270" max="270" width="5.6640625" customWidth="1"/>
    <col min="271" max="271" width="6.33203125" customWidth="1"/>
    <col min="272" max="272" width="5.5546875" customWidth="1"/>
    <col min="273" max="273" width="5" customWidth="1"/>
    <col min="274" max="274" width="11.44140625" customWidth="1"/>
    <col min="275" max="275" width="6.88671875" customWidth="1"/>
    <col min="276" max="276" width="6.33203125" customWidth="1"/>
    <col min="277" max="277" width="6.44140625" customWidth="1"/>
    <col min="278" max="278" width="29" customWidth="1"/>
    <col min="279" max="279" width="3.6640625" customWidth="1"/>
    <col min="280" max="280" width="27.33203125" customWidth="1"/>
    <col min="281" max="281" width="21.109375" customWidth="1"/>
    <col min="282" max="282" width="15.109375" customWidth="1"/>
    <col min="515" max="515" width="15.109375" customWidth="1"/>
    <col min="516" max="516" width="6.33203125" customWidth="1"/>
    <col min="517" max="517" width="13.5546875" customWidth="1"/>
    <col min="518" max="518" width="10.6640625" customWidth="1"/>
    <col min="519" max="519" width="6" customWidth="1"/>
    <col min="520" max="520" width="5.6640625" customWidth="1"/>
    <col min="521" max="521" width="6" customWidth="1"/>
    <col min="522" max="522" width="5.5546875" customWidth="1"/>
    <col min="523" max="523" width="5.33203125" customWidth="1"/>
    <col min="524" max="524" width="10.6640625" customWidth="1"/>
    <col min="525" max="525" width="6.5546875" customWidth="1"/>
    <col min="526" max="526" width="5.6640625" customWidth="1"/>
    <col min="527" max="527" width="6.33203125" customWidth="1"/>
    <col min="528" max="528" width="5.5546875" customWidth="1"/>
    <col min="529" max="529" width="5" customWidth="1"/>
    <col min="530" max="530" width="11.44140625" customWidth="1"/>
    <col min="531" max="531" width="6.88671875" customWidth="1"/>
    <col min="532" max="532" width="6.33203125" customWidth="1"/>
    <col min="533" max="533" width="6.44140625" customWidth="1"/>
    <col min="534" max="534" width="29" customWidth="1"/>
    <col min="535" max="535" width="3.6640625" customWidth="1"/>
    <col min="536" max="536" width="27.33203125" customWidth="1"/>
    <col min="537" max="537" width="21.109375" customWidth="1"/>
    <col min="538" max="538" width="15.109375" customWidth="1"/>
    <col min="771" max="771" width="15.109375" customWidth="1"/>
    <col min="772" max="772" width="6.33203125" customWidth="1"/>
    <col min="773" max="773" width="13.5546875" customWidth="1"/>
    <col min="774" max="774" width="10.6640625" customWidth="1"/>
    <col min="775" max="775" width="6" customWidth="1"/>
    <col min="776" max="776" width="5.6640625" customWidth="1"/>
    <col min="777" max="777" width="6" customWidth="1"/>
    <col min="778" max="778" width="5.5546875" customWidth="1"/>
    <col min="779" max="779" width="5.33203125" customWidth="1"/>
    <col min="780" max="780" width="10.6640625" customWidth="1"/>
    <col min="781" max="781" width="6.5546875" customWidth="1"/>
    <col min="782" max="782" width="5.6640625" customWidth="1"/>
    <col min="783" max="783" width="6.33203125" customWidth="1"/>
    <col min="784" max="784" width="5.5546875" customWidth="1"/>
    <col min="785" max="785" width="5" customWidth="1"/>
    <col min="786" max="786" width="11.44140625" customWidth="1"/>
    <col min="787" max="787" width="6.88671875" customWidth="1"/>
    <col min="788" max="788" width="6.33203125" customWidth="1"/>
    <col min="789" max="789" width="6.44140625" customWidth="1"/>
    <col min="790" max="790" width="29" customWidth="1"/>
    <col min="791" max="791" width="3.6640625" customWidth="1"/>
    <col min="792" max="792" width="27.33203125" customWidth="1"/>
    <col min="793" max="793" width="21.109375" customWidth="1"/>
    <col min="794" max="794" width="15.109375" customWidth="1"/>
    <col min="1027" max="1027" width="15.109375" customWidth="1"/>
    <col min="1028" max="1028" width="6.33203125" customWidth="1"/>
    <col min="1029" max="1029" width="13.5546875" customWidth="1"/>
    <col min="1030" max="1030" width="10.6640625" customWidth="1"/>
    <col min="1031" max="1031" width="6" customWidth="1"/>
    <col min="1032" max="1032" width="5.6640625" customWidth="1"/>
    <col min="1033" max="1033" width="6" customWidth="1"/>
    <col min="1034" max="1034" width="5.5546875" customWidth="1"/>
    <col min="1035" max="1035" width="5.33203125" customWidth="1"/>
    <col min="1036" max="1036" width="10.6640625" customWidth="1"/>
    <col min="1037" max="1037" width="6.5546875" customWidth="1"/>
    <col min="1038" max="1038" width="5.6640625" customWidth="1"/>
    <col min="1039" max="1039" width="6.33203125" customWidth="1"/>
    <col min="1040" max="1040" width="5.5546875" customWidth="1"/>
    <col min="1041" max="1041" width="5" customWidth="1"/>
    <col min="1042" max="1042" width="11.44140625" customWidth="1"/>
    <col min="1043" max="1043" width="6.88671875" customWidth="1"/>
    <col min="1044" max="1044" width="6.33203125" customWidth="1"/>
    <col min="1045" max="1045" width="6.44140625" customWidth="1"/>
    <col min="1046" max="1046" width="29" customWidth="1"/>
    <col min="1047" max="1047" width="3.6640625" customWidth="1"/>
    <col min="1048" max="1048" width="27.33203125" customWidth="1"/>
    <col min="1049" max="1049" width="21.109375" customWidth="1"/>
    <col min="1050" max="1050" width="15.109375" customWidth="1"/>
    <col min="1283" max="1283" width="15.109375" customWidth="1"/>
    <col min="1284" max="1284" width="6.33203125" customWidth="1"/>
    <col min="1285" max="1285" width="13.5546875" customWidth="1"/>
    <col min="1286" max="1286" width="10.6640625" customWidth="1"/>
    <col min="1287" max="1287" width="6" customWidth="1"/>
    <col min="1288" max="1288" width="5.6640625" customWidth="1"/>
    <col min="1289" max="1289" width="6" customWidth="1"/>
    <col min="1290" max="1290" width="5.5546875" customWidth="1"/>
    <col min="1291" max="1291" width="5.33203125" customWidth="1"/>
    <col min="1292" max="1292" width="10.6640625" customWidth="1"/>
    <col min="1293" max="1293" width="6.5546875" customWidth="1"/>
    <col min="1294" max="1294" width="5.6640625" customWidth="1"/>
    <col min="1295" max="1295" width="6.33203125" customWidth="1"/>
    <col min="1296" max="1296" width="5.5546875" customWidth="1"/>
    <col min="1297" max="1297" width="5" customWidth="1"/>
    <col min="1298" max="1298" width="11.44140625" customWidth="1"/>
    <col min="1299" max="1299" width="6.88671875" customWidth="1"/>
    <col min="1300" max="1300" width="6.33203125" customWidth="1"/>
    <col min="1301" max="1301" width="6.44140625" customWidth="1"/>
    <col min="1302" max="1302" width="29" customWidth="1"/>
    <col min="1303" max="1303" width="3.6640625" customWidth="1"/>
    <col min="1304" max="1304" width="27.33203125" customWidth="1"/>
    <col min="1305" max="1305" width="21.109375" customWidth="1"/>
    <col min="1306" max="1306" width="15.109375" customWidth="1"/>
    <col min="1539" max="1539" width="15.109375" customWidth="1"/>
    <col min="1540" max="1540" width="6.33203125" customWidth="1"/>
    <col min="1541" max="1541" width="13.5546875" customWidth="1"/>
    <col min="1542" max="1542" width="10.6640625" customWidth="1"/>
    <col min="1543" max="1543" width="6" customWidth="1"/>
    <col min="1544" max="1544" width="5.6640625" customWidth="1"/>
    <col min="1545" max="1545" width="6" customWidth="1"/>
    <col min="1546" max="1546" width="5.5546875" customWidth="1"/>
    <col min="1547" max="1547" width="5.33203125" customWidth="1"/>
    <col min="1548" max="1548" width="10.6640625" customWidth="1"/>
    <col min="1549" max="1549" width="6.5546875" customWidth="1"/>
    <col min="1550" max="1550" width="5.6640625" customWidth="1"/>
    <col min="1551" max="1551" width="6.33203125" customWidth="1"/>
    <col min="1552" max="1552" width="5.5546875" customWidth="1"/>
    <col min="1553" max="1553" width="5" customWidth="1"/>
    <col min="1554" max="1554" width="11.44140625" customWidth="1"/>
    <col min="1555" max="1555" width="6.88671875" customWidth="1"/>
    <col min="1556" max="1556" width="6.33203125" customWidth="1"/>
    <col min="1557" max="1557" width="6.44140625" customWidth="1"/>
    <col min="1558" max="1558" width="29" customWidth="1"/>
    <col min="1559" max="1559" width="3.6640625" customWidth="1"/>
    <col min="1560" max="1560" width="27.33203125" customWidth="1"/>
    <col min="1561" max="1561" width="21.109375" customWidth="1"/>
    <col min="1562" max="1562" width="15.109375" customWidth="1"/>
    <col min="1795" max="1795" width="15.109375" customWidth="1"/>
    <col min="1796" max="1796" width="6.33203125" customWidth="1"/>
    <col min="1797" max="1797" width="13.5546875" customWidth="1"/>
    <col min="1798" max="1798" width="10.6640625" customWidth="1"/>
    <col min="1799" max="1799" width="6" customWidth="1"/>
    <col min="1800" max="1800" width="5.6640625" customWidth="1"/>
    <col min="1801" max="1801" width="6" customWidth="1"/>
    <col min="1802" max="1802" width="5.5546875" customWidth="1"/>
    <col min="1803" max="1803" width="5.33203125" customWidth="1"/>
    <col min="1804" max="1804" width="10.6640625" customWidth="1"/>
    <col min="1805" max="1805" width="6.5546875" customWidth="1"/>
    <col min="1806" max="1806" width="5.6640625" customWidth="1"/>
    <col min="1807" max="1807" width="6.33203125" customWidth="1"/>
    <col min="1808" max="1808" width="5.5546875" customWidth="1"/>
    <col min="1809" max="1809" width="5" customWidth="1"/>
    <col min="1810" max="1810" width="11.44140625" customWidth="1"/>
    <col min="1811" max="1811" width="6.88671875" customWidth="1"/>
    <col min="1812" max="1812" width="6.33203125" customWidth="1"/>
    <col min="1813" max="1813" width="6.44140625" customWidth="1"/>
    <col min="1814" max="1814" width="29" customWidth="1"/>
    <col min="1815" max="1815" width="3.6640625" customWidth="1"/>
    <col min="1816" max="1816" width="27.33203125" customWidth="1"/>
    <col min="1817" max="1817" width="21.109375" customWidth="1"/>
    <col min="1818" max="1818" width="15.109375" customWidth="1"/>
    <col min="2051" max="2051" width="15.109375" customWidth="1"/>
    <col min="2052" max="2052" width="6.33203125" customWidth="1"/>
    <col min="2053" max="2053" width="13.5546875" customWidth="1"/>
    <col min="2054" max="2054" width="10.6640625" customWidth="1"/>
    <col min="2055" max="2055" width="6" customWidth="1"/>
    <col min="2056" max="2056" width="5.6640625" customWidth="1"/>
    <col min="2057" max="2057" width="6" customWidth="1"/>
    <col min="2058" max="2058" width="5.5546875" customWidth="1"/>
    <col min="2059" max="2059" width="5.33203125" customWidth="1"/>
    <col min="2060" max="2060" width="10.6640625" customWidth="1"/>
    <col min="2061" max="2061" width="6.5546875" customWidth="1"/>
    <col min="2062" max="2062" width="5.6640625" customWidth="1"/>
    <col min="2063" max="2063" width="6.33203125" customWidth="1"/>
    <col min="2064" max="2064" width="5.5546875" customWidth="1"/>
    <col min="2065" max="2065" width="5" customWidth="1"/>
    <col min="2066" max="2066" width="11.44140625" customWidth="1"/>
    <col min="2067" max="2067" width="6.88671875" customWidth="1"/>
    <col min="2068" max="2068" width="6.33203125" customWidth="1"/>
    <col min="2069" max="2069" width="6.44140625" customWidth="1"/>
    <col min="2070" max="2070" width="29" customWidth="1"/>
    <col min="2071" max="2071" width="3.6640625" customWidth="1"/>
    <col min="2072" max="2072" width="27.33203125" customWidth="1"/>
    <col min="2073" max="2073" width="21.109375" customWidth="1"/>
    <col min="2074" max="2074" width="15.109375" customWidth="1"/>
    <col min="2307" max="2307" width="15.109375" customWidth="1"/>
    <col min="2308" max="2308" width="6.33203125" customWidth="1"/>
    <col min="2309" max="2309" width="13.5546875" customWidth="1"/>
    <col min="2310" max="2310" width="10.6640625" customWidth="1"/>
    <col min="2311" max="2311" width="6" customWidth="1"/>
    <col min="2312" max="2312" width="5.6640625" customWidth="1"/>
    <col min="2313" max="2313" width="6" customWidth="1"/>
    <col min="2314" max="2314" width="5.5546875" customWidth="1"/>
    <col min="2315" max="2315" width="5.33203125" customWidth="1"/>
    <col min="2316" max="2316" width="10.6640625" customWidth="1"/>
    <col min="2317" max="2317" width="6.5546875" customWidth="1"/>
    <col min="2318" max="2318" width="5.6640625" customWidth="1"/>
    <col min="2319" max="2319" width="6.33203125" customWidth="1"/>
    <col min="2320" max="2320" width="5.5546875" customWidth="1"/>
    <col min="2321" max="2321" width="5" customWidth="1"/>
    <col min="2322" max="2322" width="11.44140625" customWidth="1"/>
    <col min="2323" max="2323" width="6.88671875" customWidth="1"/>
    <col min="2324" max="2324" width="6.33203125" customWidth="1"/>
    <col min="2325" max="2325" width="6.44140625" customWidth="1"/>
    <col min="2326" max="2326" width="29" customWidth="1"/>
    <col min="2327" max="2327" width="3.6640625" customWidth="1"/>
    <col min="2328" max="2328" width="27.33203125" customWidth="1"/>
    <col min="2329" max="2329" width="21.109375" customWidth="1"/>
    <col min="2330" max="2330" width="15.109375" customWidth="1"/>
    <col min="2563" max="2563" width="15.109375" customWidth="1"/>
    <col min="2564" max="2564" width="6.33203125" customWidth="1"/>
    <col min="2565" max="2565" width="13.5546875" customWidth="1"/>
    <col min="2566" max="2566" width="10.6640625" customWidth="1"/>
    <col min="2567" max="2567" width="6" customWidth="1"/>
    <col min="2568" max="2568" width="5.6640625" customWidth="1"/>
    <col min="2569" max="2569" width="6" customWidth="1"/>
    <col min="2570" max="2570" width="5.5546875" customWidth="1"/>
    <col min="2571" max="2571" width="5.33203125" customWidth="1"/>
    <col min="2572" max="2572" width="10.6640625" customWidth="1"/>
    <col min="2573" max="2573" width="6.5546875" customWidth="1"/>
    <col min="2574" max="2574" width="5.6640625" customWidth="1"/>
    <col min="2575" max="2575" width="6.33203125" customWidth="1"/>
    <col min="2576" max="2576" width="5.5546875" customWidth="1"/>
    <col min="2577" max="2577" width="5" customWidth="1"/>
    <col min="2578" max="2578" width="11.44140625" customWidth="1"/>
    <col min="2579" max="2579" width="6.88671875" customWidth="1"/>
    <col min="2580" max="2580" width="6.33203125" customWidth="1"/>
    <col min="2581" max="2581" width="6.44140625" customWidth="1"/>
    <col min="2582" max="2582" width="29" customWidth="1"/>
    <col min="2583" max="2583" width="3.6640625" customWidth="1"/>
    <col min="2584" max="2584" width="27.33203125" customWidth="1"/>
    <col min="2585" max="2585" width="21.109375" customWidth="1"/>
    <col min="2586" max="2586" width="15.109375" customWidth="1"/>
    <col min="2819" max="2819" width="15.109375" customWidth="1"/>
    <col min="2820" max="2820" width="6.33203125" customWidth="1"/>
    <col min="2821" max="2821" width="13.5546875" customWidth="1"/>
    <col min="2822" max="2822" width="10.6640625" customWidth="1"/>
    <col min="2823" max="2823" width="6" customWidth="1"/>
    <col min="2824" max="2824" width="5.6640625" customWidth="1"/>
    <col min="2825" max="2825" width="6" customWidth="1"/>
    <col min="2826" max="2826" width="5.5546875" customWidth="1"/>
    <col min="2827" max="2827" width="5.33203125" customWidth="1"/>
    <col min="2828" max="2828" width="10.6640625" customWidth="1"/>
    <col min="2829" max="2829" width="6.5546875" customWidth="1"/>
    <col min="2830" max="2830" width="5.6640625" customWidth="1"/>
    <col min="2831" max="2831" width="6.33203125" customWidth="1"/>
    <col min="2832" max="2832" width="5.5546875" customWidth="1"/>
    <col min="2833" max="2833" width="5" customWidth="1"/>
    <col min="2834" max="2834" width="11.44140625" customWidth="1"/>
    <col min="2835" max="2835" width="6.88671875" customWidth="1"/>
    <col min="2836" max="2836" width="6.33203125" customWidth="1"/>
    <col min="2837" max="2837" width="6.44140625" customWidth="1"/>
    <col min="2838" max="2838" width="29" customWidth="1"/>
    <col min="2839" max="2839" width="3.6640625" customWidth="1"/>
    <col min="2840" max="2840" width="27.33203125" customWidth="1"/>
    <col min="2841" max="2841" width="21.109375" customWidth="1"/>
    <col min="2842" max="2842" width="15.109375" customWidth="1"/>
    <col min="3075" max="3075" width="15.109375" customWidth="1"/>
    <col min="3076" max="3076" width="6.33203125" customWidth="1"/>
    <col min="3077" max="3077" width="13.5546875" customWidth="1"/>
    <col min="3078" max="3078" width="10.6640625" customWidth="1"/>
    <col min="3079" max="3079" width="6" customWidth="1"/>
    <col min="3080" max="3080" width="5.6640625" customWidth="1"/>
    <col min="3081" max="3081" width="6" customWidth="1"/>
    <col min="3082" max="3082" width="5.5546875" customWidth="1"/>
    <col min="3083" max="3083" width="5.33203125" customWidth="1"/>
    <col min="3084" max="3084" width="10.6640625" customWidth="1"/>
    <col min="3085" max="3085" width="6.5546875" customWidth="1"/>
    <col min="3086" max="3086" width="5.6640625" customWidth="1"/>
    <col min="3087" max="3087" width="6.33203125" customWidth="1"/>
    <col min="3088" max="3088" width="5.5546875" customWidth="1"/>
    <col min="3089" max="3089" width="5" customWidth="1"/>
    <col min="3090" max="3090" width="11.44140625" customWidth="1"/>
    <col min="3091" max="3091" width="6.88671875" customWidth="1"/>
    <col min="3092" max="3092" width="6.33203125" customWidth="1"/>
    <col min="3093" max="3093" width="6.44140625" customWidth="1"/>
    <col min="3094" max="3094" width="29" customWidth="1"/>
    <col min="3095" max="3095" width="3.6640625" customWidth="1"/>
    <col min="3096" max="3096" width="27.33203125" customWidth="1"/>
    <col min="3097" max="3097" width="21.109375" customWidth="1"/>
    <col min="3098" max="3098" width="15.109375" customWidth="1"/>
    <col min="3331" max="3331" width="15.109375" customWidth="1"/>
    <col min="3332" max="3332" width="6.33203125" customWidth="1"/>
    <col min="3333" max="3333" width="13.5546875" customWidth="1"/>
    <col min="3334" max="3334" width="10.6640625" customWidth="1"/>
    <col min="3335" max="3335" width="6" customWidth="1"/>
    <col min="3336" max="3336" width="5.6640625" customWidth="1"/>
    <col min="3337" max="3337" width="6" customWidth="1"/>
    <col min="3338" max="3338" width="5.5546875" customWidth="1"/>
    <col min="3339" max="3339" width="5.33203125" customWidth="1"/>
    <col min="3340" max="3340" width="10.6640625" customWidth="1"/>
    <col min="3341" max="3341" width="6.5546875" customWidth="1"/>
    <col min="3342" max="3342" width="5.6640625" customWidth="1"/>
    <col min="3343" max="3343" width="6.33203125" customWidth="1"/>
    <col min="3344" max="3344" width="5.5546875" customWidth="1"/>
    <col min="3345" max="3345" width="5" customWidth="1"/>
    <col min="3346" max="3346" width="11.44140625" customWidth="1"/>
    <col min="3347" max="3347" width="6.88671875" customWidth="1"/>
    <col min="3348" max="3348" width="6.33203125" customWidth="1"/>
    <col min="3349" max="3349" width="6.44140625" customWidth="1"/>
    <col min="3350" max="3350" width="29" customWidth="1"/>
    <col min="3351" max="3351" width="3.6640625" customWidth="1"/>
    <col min="3352" max="3352" width="27.33203125" customWidth="1"/>
    <col min="3353" max="3353" width="21.109375" customWidth="1"/>
    <col min="3354" max="3354" width="15.109375" customWidth="1"/>
    <col min="3587" max="3587" width="15.109375" customWidth="1"/>
    <col min="3588" max="3588" width="6.33203125" customWidth="1"/>
    <col min="3589" max="3589" width="13.5546875" customWidth="1"/>
    <col min="3590" max="3590" width="10.6640625" customWidth="1"/>
    <col min="3591" max="3591" width="6" customWidth="1"/>
    <col min="3592" max="3592" width="5.6640625" customWidth="1"/>
    <col min="3593" max="3593" width="6" customWidth="1"/>
    <col min="3594" max="3594" width="5.5546875" customWidth="1"/>
    <col min="3595" max="3595" width="5.33203125" customWidth="1"/>
    <col min="3596" max="3596" width="10.6640625" customWidth="1"/>
    <col min="3597" max="3597" width="6.5546875" customWidth="1"/>
    <col min="3598" max="3598" width="5.6640625" customWidth="1"/>
    <col min="3599" max="3599" width="6.33203125" customWidth="1"/>
    <col min="3600" max="3600" width="5.5546875" customWidth="1"/>
    <col min="3601" max="3601" width="5" customWidth="1"/>
    <col min="3602" max="3602" width="11.44140625" customWidth="1"/>
    <col min="3603" max="3603" width="6.88671875" customWidth="1"/>
    <col min="3604" max="3604" width="6.33203125" customWidth="1"/>
    <col min="3605" max="3605" width="6.44140625" customWidth="1"/>
    <col min="3606" max="3606" width="29" customWidth="1"/>
    <col min="3607" max="3607" width="3.6640625" customWidth="1"/>
    <col min="3608" max="3608" width="27.33203125" customWidth="1"/>
    <col min="3609" max="3609" width="21.109375" customWidth="1"/>
    <col min="3610" max="3610" width="15.109375" customWidth="1"/>
    <col min="3843" max="3843" width="15.109375" customWidth="1"/>
    <col min="3844" max="3844" width="6.33203125" customWidth="1"/>
    <col min="3845" max="3845" width="13.5546875" customWidth="1"/>
    <col min="3846" max="3846" width="10.6640625" customWidth="1"/>
    <col min="3847" max="3847" width="6" customWidth="1"/>
    <col min="3848" max="3848" width="5.6640625" customWidth="1"/>
    <col min="3849" max="3849" width="6" customWidth="1"/>
    <col min="3850" max="3850" width="5.5546875" customWidth="1"/>
    <col min="3851" max="3851" width="5.33203125" customWidth="1"/>
    <col min="3852" max="3852" width="10.6640625" customWidth="1"/>
    <col min="3853" max="3853" width="6.5546875" customWidth="1"/>
    <col min="3854" max="3854" width="5.6640625" customWidth="1"/>
    <col min="3855" max="3855" width="6.33203125" customWidth="1"/>
    <col min="3856" max="3856" width="5.5546875" customWidth="1"/>
    <col min="3857" max="3857" width="5" customWidth="1"/>
    <col min="3858" max="3858" width="11.44140625" customWidth="1"/>
    <col min="3859" max="3859" width="6.88671875" customWidth="1"/>
    <col min="3860" max="3860" width="6.33203125" customWidth="1"/>
    <col min="3861" max="3861" width="6.44140625" customWidth="1"/>
    <col min="3862" max="3862" width="29" customWidth="1"/>
    <col min="3863" max="3863" width="3.6640625" customWidth="1"/>
    <col min="3864" max="3864" width="27.33203125" customWidth="1"/>
    <col min="3865" max="3865" width="21.109375" customWidth="1"/>
    <col min="3866" max="3866" width="15.109375" customWidth="1"/>
    <col min="4099" max="4099" width="15.109375" customWidth="1"/>
    <col min="4100" max="4100" width="6.33203125" customWidth="1"/>
    <col min="4101" max="4101" width="13.5546875" customWidth="1"/>
    <col min="4102" max="4102" width="10.6640625" customWidth="1"/>
    <col min="4103" max="4103" width="6" customWidth="1"/>
    <col min="4104" max="4104" width="5.6640625" customWidth="1"/>
    <col min="4105" max="4105" width="6" customWidth="1"/>
    <col min="4106" max="4106" width="5.5546875" customWidth="1"/>
    <col min="4107" max="4107" width="5.33203125" customWidth="1"/>
    <col min="4108" max="4108" width="10.6640625" customWidth="1"/>
    <col min="4109" max="4109" width="6.5546875" customWidth="1"/>
    <col min="4110" max="4110" width="5.6640625" customWidth="1"/>
    <col min="4111" max="4111" width="6.33203125" customWidth="1"/>
    <col min="4112" max="4112" width="5.5546875" customWidth="1"/>
    <col min="4113" max="4113" width="5" customWidth="1"/>
    <col min="4114" max="4114" width="11.44140625" customWidth="1"/>
    <col min="4115" max="4115" width="6.88671875" customWidth="1"/>
    <col min="4116" max="4116" width="6.33203125" customWidth="1"/>
    <col min="4117" max="4117" width="6.44140625" customWidth="1"/>
    <col min="4118" max="4118" width="29" customWidth="1"/>
    <col min="4119" max="4119" width="3.6640625" customWidth="1"/>
    <col min="4120" max="4120" width="27.33203125" customWidth="1"/>
    <col min="4121" max="4121" width="21.109375" customWidth="1"/>
    <col min="4122" max="4122" width="15.109375" customWidth="1"/>
    <col min="4355" max="4355" width="15.109375" customWidth="1"/>
    <col min="4356" max="4356" width="6.33203125" customWidth="1"/>
    <col min="4357" max="4357" width="13.5546875" customWidth="1"/>
    <col min="4358" max="4358" width="10.6640625" customWidth="1"/>
    <col min="4359" max="4359" width="6" customWidth="1"/>
    <col min="4360" max="4360" width="5.6640625" customWidth="1"/>
    <col min="4361" max="4361" width="6" customWidth="1"/>
    <col min="4362" max="4362" width="5.5546875" customWidth="1"/>
    <col min="4363" max="4363" width="5.33203125" customWidth="1"/>
    <col min="4364" max="4364" width="10.6640625" customWidth="1"/>
    <col min="4365" max="4365" width="6.5546875" customWidth="1"/>
    <col min="4366" max="4366" width="5.6640625" customWidth="1"/>
    <col min="4367" max="4367" width="6.33203125" customWidth="1"/>
    <col min="4368" max="4368" width="5.5546875" customWidth="1"/>
    <col min="4369" max="4369" width="5" customWidth="1"/>
    <col min="4370" max="4370" width="11.44140625" customWidth="1"/>
    <col min="4371" max="4371" width="6.88671875" customWidth="1"/>
    <col min="4372" max="4372" width="6.33203125" customWidth="1"/>
    <col min="4373" max="4373" width="6.44140625" customWidth="1"/>
    <col min="4374" max="4374" width="29" customWidth="1"/>
    <col min="4375" max="4375" width="3.6640625" customWidth="1"/>
    <col min="4376" max="4376" width="27.33203125" customWidth="1"/>
    <col min="4377" max="4377" width="21.109375" customWidth="1"/>
    <col min="4378" max="4378" width="15.109375" customWidth="1"/>
    <col min="4611" max="4611" width="15.109375" customWidth="1"/>
    <col min="4612" max="4612" width="6.33203125" customWidth="1"/>
    <col min="4613" max="4613" width="13.5546875" customWidth="1"/>
    <col min="4614" max="4614" width="10.6640625" customWidth="1"/>
    <col min="4615" max="4615" width="6" customWidth="1"/>
    <col min="4616" max="4616" width="5.6640625" customWidth="1"/>
    <col min="4617" max="4617" width="6" customWidth="1"/>
    <col min="4618" max="4618" width="5.5546875" customWidth="1"/>
    <col min="4619" max="4619" width="5.33203125" customWidth="1"/>
    <col min="4620" max="4620" width="10.6640625" customWidth="1"/>
    <col min="4621" max="4621" width="6.5546875" customWidth="1"/>
    <col min="4622" max="4622" width="5.6640625" customWidth="1"/>
    <col min="4623" max="4623" width="6.33203125" customWidth="1"/>
    <col min="4624" max="4624" width="5.5546875" customWidth="1"/>
    <col min="4625" max="4625" width="5" customWidth="1"/>
    <col min="4626" max="4626" width="11.44140625" customWidth="1"/>
    <col min="4627" max="4627" width="6.88671875" customWidth="1"/>
    <col min="4628" max="4628" width="6.33203125" customWidth="1"/>
    <col min="4629" max="4629" width="6.44140625" customWidth="1"/>
    <col min="4630" max="4630" width="29" customWidth="1"/>
    <col min="4631" max="4631" width="3.6640625" customWidth="1"/>
    <col min="4632" max="4632" width="27.33203125" customWidth="1"/>
    <col min="4633" max="4633" width="21.109375" customWidth="1"/>
    <col min="4634" max="4634" width="15.109375" customWidth="1"/>
    <col min="4867" max="4867" width="15.109375" customWidth="1"/>
    <col min="4868" max="4868" width="6.33203125" customWidth="1"/>
    <col min="4869" max="4869" width="13.5546875" customWidth="1"/>
    <col min="4870" max="4870" width="10.6640625" customWidth="1"/>
    <col min="4871" max="4871" width="6" customWidth="1"/>
    <col min="4872" max="4872" width="5.6640625" customWidth="1"/>
    <col min="4873" max="4873" width="6" customWidth="1"/>
    <col min="4874" max="4874" width="5.5546875" customWidth="1"/>
    <col min="4875" max="4875" width="5.33203125" customWidth="1"/>
    <col min="4876" max="4876" width="10.6640625" customWidth="1"/>
    <col min="4877" max="4877" width="6.5546875" customWidth="1"/>
    <col min="4878" max="4878" width="5.6640625" customWidth="1"/>
    <col min="4879" max="4879" width="6.33203125" customWidth="1"/>
    <col min="4880" max="4880" width="5.5546875" customWidth="1"/>
    <col min="4881" max="4881" width="5" customWidth="1"/>
    <col min="4882" max="4882" width="11.44140625" customWidth="1"/>
    <col min="4883" max="4883" width="6.88671875" customWidth="1"/>
    <col min="4884" max="4884" width="6.33203125" customWidth="1"/>
    <col min="4885" max="4885" width="6.44140625" customWidth="1"/>
    <col min="4886" max="4886" width="29" customWidth="1"/>
    <col min="4887" max="4887" width="3.6640625" customWidth="1"/>
    <col min="4888" max="4888" width="27.33203125" customWidth="1"/>
    <col min="4889" max="4889" width="21.109375" customWidth="1"/>
    <col min="4890" max="4890" width="15.109375" customWidth="1"/>
    <col min="5123" max="5123" width="15.109375" customWidth="1"/>
    <col min="5124" max="5124" width="6.33203125" customWidth="1"/>
    <col min="5125" max="5125" width="13.5546875" customWidth="1"/>
    <col min="5126" max="5126" width="10.6640625" customWidth="1"/>
    <col min="5127" max="5127" width="6" customWidth="1"/>
    <col min="5128" max="5128" width="5.6640625" customWidth="1"/>
    <col min="5129" max="5129" width="6" customWidth="1"/>
    <col min="5130" max="5130" width="5.5546875" customWidth="1"/>
    <col min="5131" max="5131" width="5.33203125" customWidth="1"/>
    <col min="5132" max="5132" width="10.6640625" customWidth="1"/>
    <col min="5133" max="5133" width="6.5546875" customWidth="1"/>
    <col min="5134" max="5134" width="5.6640625" customWidth="1"/>
    <col min="5135" max="5135" width="6.33203125" customWidth="1"/>
    <col min="5136" max="5136" width="5.5546875" customWidth="1"/>
    <col min="5137" max="5137" width="5" customWidth="1"/>
    <col min="5138" max="5138" width="11.44140625" customWidth="1"/>
    <col min="5139" max="5139" width="6.88671875" customWidth="1"/>
    <col min="5140" max="5140" width="6.33203125" customWidth="1"/>
    <col min="5141" max="5141" width="6.44140625" customWidth="1"/>
    <col min="5142" max="5142" width="29" customWidth="1"/>
    <col min="5143" max="5143" width="3.6640625" customWidth="1"/>
    <col min="5144" max="5144" width="27.33203125" customWidth="1"/>
    <col min="5145" max="5145" width="21.109375" customWidth="1"/>
    <col min="5146" max="5146" width="15.109375" customWidth="1"/>
    <col min="5379" max="5379" width="15.109375" customWidth="1"/>
    <col min="5380" max="5380" width="6.33203125" customWidth="1"/>
    <col min="5381" max="5381" width="13.5546875" customWidth="1"/>
    <col min="5382" max="5382" width="10.6640625" customWidth="1"/>
    <col min="5383" max="5383" width="6" customWidth="1"/>
    <col min="5384" max="5384" width="5.6640625" customWidth="1"/>
    <col min="5385" max="5385" width="6" customWidth="1"/>
    <col min="5386" max="5386" width="5.5546875" customWidth="1"/>
    <col min="5387" max="5387" width="5.33203125" customWidth="1"/>
    <col min="5388" max="5388" width="10.6640625" customWidth="1"/>
    <col min="5389" max="5389" width="6.5546875" customWidth="1"/>
    <col min="5390" max="5390" width="5.6640625" customWidth="1"/>
    <col min="5391" max="5391" width="6.33203125" customWidth="1"/>
    <col min="5392" max="5392" width="5.5546875" customWidth="1"/>
    <col min="5393" max="5393" width="5" customWidth="1"/>
    <col min="5394" max="5394" width="11.44140625" customWidth="1"/>
    <col min="5395" max="5395" width="6.88671875" customWidth="1"/>
    <col min="5396" max="5396" width="6.33203125" customWidth="1"/>
    <col min="5397" max="5397" width="6.44140625" customWidth="1"/>
    <col min="5398" max="5398" width="29" customWidth="1"/>
    <col min="5399" max="5399" width="3.6640625" customWidth="1"/>
    <col min="5400" max="5400" width="27.33203125" customWidth="1"/>
    <col min="5401" max="5401" width="21.109375" customWidth="1"/>
    <col min="5402" max="5402" width="15.109375" customWidth="1"/>
    <col min="5635" max="5635" width="15.109375" customWidth="1"/>
    <col min="5636" max="5636" width="6.33203125" customWidth="1"/>
    <col min="5637" max="5637" width="13.5546875" customWidth="1"/>
    <col min="5638" max="5638" width="10.6640625" customWidth="1"/>
    <col min="5639" max="5639" width="6" customWidth="1"/>
    <col min="5640" max="5640" width="5.6640625" customWidth="1"/>
    <col min="5641" max="5641" width="6" customWidth="1"/>
    <col min="5642" max="5642" width="5.5546875" customWidth="1"/>
    <col min="5643" max="5643" width="5.33203125" customWidth="1"/>
    <col min="5644" max="5644" width="10.6640625" customWidth="1"/>
    <col min="5645" max="5645" width="6.5546875" customWidth="1"/>
    <col min="5646" max="5646" width="5.6640625" customWidth="1"/>
    <col min="5647" max="5647" width="6.33203125" customWidth="1"/>
    <col min="5648" max="5648" width="5.5546875" customWidth="1"/>
    <col min="5649" max="5649" width="5" customWidth="1"/>
    <col min="5650" max="5650" width="11.44140625" customWidth="1"/>
    <col min="5651" max="5651" width="6.88671875" customWidth="1"/>
    <col min="5652" max="5652" width="6.33203125" customWidth="1"/>
    <col min="5653" max="5653" width="6.44140625" customWidth="1"/>
    <col min="5654" max="5654" width="29" customWidth="1"/>
    <col min="5655" max="5655" width="3.6640625" customWidth="1"/>
    <col min="5656" max="5656" width="27.33203125" customWidth="1"/>
    <col min="5657" max="5657" width="21.109375" customWidth="1"/>
    <col min="5658" max="5658" width="15.109375" customWidth="1"/>
    <col min="5891" max="5891" width="15.109375" customWidth="1"/>
    <col min="5892" max="5892" width="6.33203125" customWidth="1"/>
    <col min="5893" max="5893" width="13.5546875" customWidth="1"/>
    <col min="5894" max="5894" width="10.6640625" customWidth="1"/>
    <col min="5895" max="5895" width="6" customWidth="1"/>
    <col min="5896" max="5896" width="5.6640625" customWidth="1"/>
    <col min="5897" max="5897" width="6" customWidth="1"/>
    <col min="5898" max="5898" width="5.5546875" customWidth="1"/>
    <col min="5899" max="5899" width="5.33203125" customWidth="1"/>
    <col min="5900" max="5900" width="10.6640625" customWidth="1"/>
    <col min="5901" max="5901" width="6.5546875" customWidth="1"/>
    <col min="5902" max="5902" width="5.6640625" customWidth="1"/>
    <col min="5903" max="5903" width="6.33203125" customWidth="1"/>
    <col min="5904" max="5904" width="5.5546875" customWidth="1"/>
    <col min="5905" max="5905" width="5" customWidth="1"/>
    <col min="5906" max="5906" width="11.44140625" customWidth="1"/>
    <col min="5907" max="5907" width="6.88671875" customWidth="1"/>
    <col min="5908" max="5908" width="6.33203125" customWidth="1"/>
    <col min="5909" max="5909" width="6.44140625" customWidth="1"/>
    <col min="5910" max="5910" width="29" customWidth="1"/>
    <col min="5911" max="5911" width="3.6640625" customWidth="1"/>
    <col min="5912" max="5912" width="27.33203125" customWidth="1"/>
    <col min="5913" max="5913" width="21.109375" customWidth="1"/>
    <col min="5914" max="5914" width="15.109375" customWidth="1"/>
    <col min="6147" max="6147" width="15.109375" customWidth="1"/>
    <col min="6148" max="6148" width="6.33203125" customWidth="1"/>
    <col min="6149" max="6149" width="13.5546875" customWidth="1"/>
    <col min="6150" max="6150" width="10.6640625" customWidth="1"/>
    <col min="6151" max="6151" width="6" customWidth="1"/>
    <col min="6152" max="6152" width="5.6640625" customWidth="1"/>
    <col min="6153" max="6153" width="6" customWidth="1"/>
    <col min="6154" max="6154" width="5.5546875" customWidth="1"/>
    <col min="6155" max="6155" width="5.33203125" customWidth="1"/>
    <col min="6156" max="6156" width="10.6640625" customWidth="1"/>
    <col min="6157" max="6157" width="6.5546875" customWidth="1"/>
    <col min="6158" max="6158" width="5.6640625" customWidth="1"/>
    <col min="6159" max="6159" width="6.33203125" customWidth="1"/>
    <col min="6160" max="6160" width="5.5546875" customWidth="1"/>
    <col min="6161" max="6161" width="5" customWidth="1"/>
    <col min="6162" max="6162" width="11.44140625" customWidth="1"/>
    <col min="6163" max="6163" width="6.88671875" customWidth="1"/>
    <col min="6164" max="6164" width="6.33203125" customWidth="1"/>
    <col min="6165" max="6165" width="6.44140625" customWidth="1"/>
    <col min="6166" max="6166" width="29" customWidth="1"/>
    <col min="6167" max="6167" width="3.6640625" customWidth="1"/>
    <col min="6168" max="6168" width="27.33203125" customWidth="1"/>
    <col min="6169" max="6169" width="21.109375" customWidth="1"/>
    <col min="6170" max="6170" width="15.109375" customWidth="1"/>
    <col min="6403" max="6403" width="15.109375" customWidth="1"/>
    <col min="6404" max="6404" width="6.33203125" customWidth="1"/>
    <col min="6405" max="6405" width="13.5546875" customWidth="1"/>
    <col min="6406" max="6406" width="10.6640625" customWidth="1"/>
    <col min="6407" max="6407" width="6" customWidth="1"/>
    <col min="6408" max="6408" width="5.6640625" customWidth="1"/>
    <col min="6409" max="6409" width="6" customWidth="1"/>
    <col min="6410" max="6410" width="5.5546875" customWidth="1"/>
    <col min="6411" max="6411" width="5.33203125" customWidth="1"/>
    <col min="6412" max="6412" width="10.6640625" customWidth="1"/>
    <col min="6413" max="6413" width="6.5546875" customWidth="1"/>
    <col min="6414" max="6414" width="5.6640625" customWidth="1"/>
    <col min="6415" max="6415" width="6.33203125" customWidth="1"/>
    <col min="6416" max="6416" width="5.5546875" customWidth="1"/>
    <col min="6417" max="6417" width="5" customWidth="1"/>
    <col min="6418" max="6418" width="11.44140625" customWidth="1"/>
    <col min="6419" max="6419" width="6.88671875" customWidth="1"/>
    <col min="6420" max="6420" width="6.33203125" customWidth="1"/>
    <col min="6421" max="6421" width="6.44140625" customWidth="1"/>
    <col min="6422" max="6422" width="29" customWidth="1"/>
    <col min="6423" max="6423" width="3.6640625" customWidth="1"/>
    <col min="6424" max="6424" width="27.33203125" customWidth="1"/>
    <col min="6425" max="6425" width="21.109375" customWidth="1"/>
    <col min="6426" max="6426" width="15.109375" customWidth="1"/>
    <col min="6659" max="6659" width="15.109375" customWidth="1"/>
    <col min="6660" max="6660" width="6.33203125" customWidth="1"/>
    <col min="6661" max="6661" width="13.5546875" customWidth="1"/>
    <col min="6662" max="6662" width="10.6640625" customWidth="1"/>
    <col min="6663" max="6663" width="6" customWidth="1"/>
    <col min="6664" max="6664" width="5.6640625" customWidth="1"/>
    <col min="6665" max="6665" width="6" customWidth="1"/>
    <col min="6666" max="6666" width="5.5546875" customWidth="1"/>
    <col min="6667" max="6667" width="5.33203125" customWidth="1"/>
    <col min="6668" max="6668" width="10.6640625" customWidth="1"/>
    <col min="6669" max="6669" width="6.5546875" customWidth="1"/>
    <col min="6670" max="6670" width="5.6640625" customWidth="1"/>
    <col min="6671" max="6671" width="6.33203125" customWidth="1"/>
    <col min="6672" max="6672" width="5.5546875" customWidth="1"/>
    <col min="6673" max="6673" width="5" customWidth="1"/>
    <col min="6674" max="6674" width="11.44140625" customWidth="1"/>
    <col min="6675" max="6675" width="6.88671875" customWidth="1"/>
    <col min="6676" max="6676" width="6.33203125" customWidth="1"/>
    <col min="6677" max="6677" width="6.44140625" customWidth="1"/>
    <col min="6678" max="6678" width="29" customWidth="1"/>
    <col min="6679" max="6679" width="3.6640625" customWidth="1"/>
    <col min="6680" max="6680" width="27.33203125" customWidth="1"/>
    <col min="6681" max="6681" width="21.109375" customWidth="1"/>
    <col min="6682" max="6682" width="15.109375" customWidth="1"/>
    <col min="6915" max="6915" width="15.109375" customWidth="1"/>
    <col min="6916" max="6916" width="6.33203125" customWidth="1"/>
    <col min="6917" max="6917" width="13.5546875" customWidth="1"/>
    <col min="6918" max="6918" width="10.6640625" customWidth="1"/>
    <col min="6919" max="6919" width="6" customWidth="1"/>
    <col min="6920" max="6920" width="5.6640625" customWidth="1"/>
    <col min="6921" max="6921" width="6" customWidth="1"/>
    <col min="6922" max="6922" width="5.5546875" customWidth="1"/>
    <col min="6923" max="6923" width="5.33203125" customWidth="1"/>
    <col min="6924" max="6924" width="10.6640625" customWidth="1"/>
    <col min="6925" max="6925" width="6.5546875" customWidth="1"/>
    <col min="6926" max="6926" width="5.6640625" customWidth="1"/>
    <col min="6927" max="6927" width="6.33203125" customWidth="1"/>
    <col min="6928" max="6928" width="5.5546875" customWidth="1"/>
    <col min="6929" max="6929" width="5" customWidth="1"/>
    <col min="6930" max="6930" width="11.44140625" customWidth="1"/>
    <col min="6931" max="6931" width="6.88671875" customWidth="1"/>
    <col min="6932" max="6932" width="6.33203125" customWidth="1"/>
    <col min="6933" max="6933" width="6.44140625" customWidth="1"/>
    <col min="6934" max="6934" width="29" customWidth="1"/>
    <col min="6935" max="6935" width="3.6640625" customWidth="1"/>
    <col min="6936" max="6936" width="27.33203125" customWidth="1"/>
    <col min="6937" max="6937" width="21.109375" customWidth="1"/>
    <col min="6938" max="6938" width="15.109375" customWidth="1"/>
    <col min="7171" max="7171" width="15.109375" customWidth="1"/>
    <col min="7172" max="7172" width="6.33203125" customWidth="1"/>
    <col min="7173" max="7173" width="13.5546875" customWidth="1"/>
    <col min="7174" max="7174" width="10.6640625" customWidth="1"/>
    <col min="7175" max="7175" width="6" customWidth="1"/>
    <col min="7176" max="7176" width="5.6640625" customWidth="1"/>
    <col min="7177" max="7177" width="6" customWidth="1"/>
    <col min="7178" max="7178" width="5.5546875" customWidth="1"/>
    <col min="7179" max="7179" width="5.33203125" customWidth="1"/>
    <col min="7180" max="7180" width="10.6640625" customWidth="1"/>
    <col min="7181" max="7181" width="6.5546875" customWidth="1"/>
    <col min="7182" max="7182" width="5.6640625" customWidth="1"/>
    <col min="7183" max="7183" width="6.33203125" customWidth="1"/>
    <col min="7184" max="7184" width="5.5546875" customWidth="1"/>
    <col min="7185" max="7185" width="5" customWidth="1"/>
    <col min="7186" max="7186" width="11.44140625" customWidth="1"/>
    <col min="7187" max="7187" width="6.88671875" customWidth="1"/>
    <col min="7188" max="7188" width="6.33203125" customWidth="1"/>
    <col min="7189" max="7189" width="6.44140625" customWidth="1"/>
    <col min="7190" max="7190" width="29" customWidth="1"/>
    <col min="7191" max="7191" width="3.6640625" customWidth="1"/>
    <col min="7192" max="7192" width="27.33203125" customWidth="1"/>
    <col min="7193" max="7193" width="21.109375" customWidth="1"/>
    <col min="7194" max="7194" width="15.109375" customWidth="1"/>
    <col min="7427" max="7427" width="15.109375" customWidth="1"/>
    <col min="7428" max="7428" width="6.33203125" customWidth="1"/>
    <col min="7429" max="7429" width="13.5546875" customWidth="1"/>
    <col min="7430" max="7430" width="10.6640625" customWidth="1"/>
    <col min="7431" max="7431" width="6" customWidth="1"/>
    <col min="7432" max="7432" width="5.6640625" customWidth="1"/>
    <col min="7433" max="7433" width="6" customWidth="1"/>
    <col min="7434" max="7434" width="5.5546875" customWidth="1"/>
    <col min="7435" max="7435" width="5.33203125" customWidth="1"/>
    <col min="7436" max="7436" width="10.6640625" customWidth="1"/>
    <col min="7437" max="7437" width="6.5546875" customWidth="1"/>
    <col min="7438" max="7438" width="5.6640625" customWidth="1"/>
    <col min="7439" max="7439" width="6.33203125" customWidth="1"/>
    <col min="7440" max="7440" width="5.5546875" customWidth="1"/>
    <col min="7441" max="7441" width="5" customWidth="1"/>
    <col min="7442" max="7442" width="11.44140625" customWidth="1"/>
    <col min="7443" max="7443" width="6.88671875" customWidth="1"/>
    <col min="7444" max="7444" width="6.33203125" customWidth="1"/>
    <col min="7445" max="7445" width="6.44140625" customWidth="1"/>
    <col min="7446" max="7446" width="29" customWidth="1"/>
    <col min="7447" max="7447" width="3.6640625" customWidth="1"/>
    <col min="7448" max="7448" width="27.33203125" customWidth="1"/>
    <col min="7449" max="7449" width="21.109375" customWidth="1"/>
    <col min="7450" max="7450" width="15.109375" customWidth="1"/>
    <col min="7683" max="7683" width="15.109375" customWidth="1"/>
    <col min="7684" max="7684" width="6.33203125" customWidth="1"/>
    <col min="7685" max="7685" width="13.5546875" customWidth="1"/>
    <col min="7686" max="7686" width="10.6640625" customWidth="1"/>
    <col min="7687" max="7687" width="6" customWidth="1"/>
    <col min="7688" max="7688" width="5.6640625" customWidth="1"/>
    <col min="7689" max="7689" width="6" customWidth="1"/>
    <col min="7690" max="7690" width="5.5546875" customWidth="1"/>
    <col min="7691" max="7691" width="5.33203125" customWidth="1"/>
    <col min="7692" max="7692" width="10.6640625" customWidth="1"/>
    <col min="7693" max="7693" width="6.5546875" customWidth="1"/>
    <col min="7694" max="7694" width="5.6640625" customWidth="1"/>
    <col min="7695" max="7695" width="6.33203125" customWidth="1"/>
    <col min="7696" max="7696" width="5.5546875" customWidth="1"/>
    <col min="7697" max="7697" width="5" customWidth="1"/>
    <col min="7698" max="7698" width="11.44140625" customWidth="1"/>
    <col min="7699" max="7699" width="6.88671875" customWidth="1"/>
    <col min="7700" max="7700" width="6.33203125" customWidth="1"/>
    <col min="7701" max="7701" width="6.44140625" customWidth="1"/>
    <col min="7702" max="7702" width="29" customWidth="1"/>
    <col min="7703" max="7703" width="3.6640625" customWidth="1"/>
    <col min="7704" max="7704" width="27.33203125" customWidth="1"/>
    <col min="7705" max="7705" width="21.109375" customWidth="1"/>
    <col min="7706" max="7706" width="15.109375" customWidth="1"/>
    <col min="7939" max="7939" width="15.109375" customWidth="1"/>
    <col min="7940" max="7940" width="6.33203125" customWidth="1"/>
    <col min="7941" max="7941" width="13.5546875" customWidth="1"/>
    <col min="7942" max="7942" width="10.6640625" customWidth="1"/>
    <col min="7943" max="7943" width="6" customWidth="1"/>
    <col min="7944" max="7944" width="5.6640625" customWidth="1"/>
    <col min="7945" max="7945" width="6" customWidth="1"/>
    <col min="7946" max="7946" width="5.5546875" customWidth="1"/>
    <col min="7947" max="7947" width="5.33203125" customWidth="1"/>
    <col min="7948" max="7948" width="10.6640625" customWidth="1"/>
    <col min="7949" max="7949" width="6.5546875" customWidth="1"/>
    <col min="7950" max="7950" width="5.6640625" customWidth="1"/>
    <col min="7951" max="7951" width="6.33203125" customWidth="1"/>
    <col min="7952" max="7952" width="5.5546875" customWidth="1"/>
    <col min="7953" max="7953" width="5" customWidth="1"/>
    <col min="7954" max="7954" width="11.44140625" customWidth="1"/>
    <col min="7955" max="7955" width="6.88671875" customWidth="1"/>
    <col min="7956" max="7956" width="6.33203125" customWidth="1"/>
    <col min="7957" max="7957" width="6.44140625" customWidth="1"/>
    <col min="7958" max="7958" width="29" customWidth="1"/>
    <col min="7959" max="7959" width="3.6640625" customWidth="1"/>
    <col min="7960" max="7960" width="27.33203125" customWidth="1"/>
    <col min="7961" max="7961" width="21.109375" customWidth="1"/>
    <col min="7962" max="7962" width="15.109375" customWidth="1"/>
    <col min="8195" max="8195" width="15.109375" customWidth="1"/>
    <col min="8196" max="8196" width="6.33203125" customWidth="1"/>
    <col min="8197" max="8197" width="13.5546875" customWidth="1"/>
    <col min="8198" max="8198" width="10.6640625" customWidth="1"/>
    <col min="8199" max="8199" width="6" customWidth="1"/>
    <col min="8200" max="8200" width="5.6640625" customWidth="1"/>
    <col min="8201" max="8201" width="6" customWidth="1"/>
    <col min="8202" max="8202" width="5.5546875" customWidth="1"/>
    <col min="8203" max="8203" width="5.33203125" customWidth="1"/>
    <col min="8204" max="8204" width="10.6640625" customWidth="1"/>
    <col min="8205" max="8205" width="6.5546875" customWidth="1"/>
    <col min="8206" max="8206" width="5.6640625" customWidth="1"/>
    <col min="8207" max="8207" width="6.33203125" customWidth="1"/>
    <col min="8208" max="8208" width="5.5546875" customWidth="1"/>
    <col min="8209" max="8209" width="5" customWidth="1"/>
    <col min="8210" max="8210" width="11.44140625" customWidth="1"/>
    <col min="8211" max="8211" width="6.88671875" customWidth="1"/>
    <col min="8212" max="8212" width="6.33203125" customWidth="1"/>
    <col min="8213" max="8213" width="6.44140625" customWidth="1"/>
    <col min="8214" max="8214" width="29" customWidth="1"/>
    <col min="8215" max="8215" width="3.6640625" customWidth="1"/>
    <col min="8216" max="8216" width="27.33203125" customWidth="1"/>
    <col min="8217" max="8217" width="21.109375" customWidth="1"/>
    <col min="8218" max="8218" width="15.109375" customWidth="1"/>
    <col min="8451" max="8451" width="15.109375" customWidth="1"/>
    <col min="8452" max="8452" width="6.33203125" customWidth="1"/>
    <col min="8453" max="8453" width="13.5546875" customWidth="1"/>
    <col min="8454" max="8454" width="10.6640625" customWidth="1"/>
    <col min="8455" max="8455" width="6" customWidth="1"/>
    <col min="8456" max="8456" width="5.6640625" customWidth="1"/>
    <col min="8457" max="8457" width="6" customWidth="1"/>
    <col min="8458" max="8458" width="5.5546875" customWidth="1"/>
    <col min="8459" max="8459" width="5.33203125" customWidth="1"/>
    <col min="8460" max="8460" width="10.6640625" customWidth="1"/>
    <col min="8461" max="8461" width="6.5546875" customWidth="1"/>
    <col min="8462" max="8462" width="5.6640625" customWidth="1"/>
    <col min="8463" max="8463" width="6.33203125" customWidth="1"/>
    <col min="8464" max="8464" width="5.5546875" customWidth="1"/>
    <col min="8465" max="8465" width="5" customWidth="1"/>
    <col min="8466" max="8466" width="11.44140625" customWidth="1"/>
    <col min="8467" max="8467" width="6.88671875" customWidth="1"/>
    <col min="8468" max="8468" width="6.33203125" customWidth="1"/>
    <col min="8469" max="8469" width="6.44140625" customWidth="1"/>
    <col min="8470" max="8470" width="29" customWidth="1"/>
    <col min="8471" max="8471" width="3.6640625" customWidth="1"/>
    <col min="8472" max="8472" width="27.33203125" customWidth="1"/>
    <col min="8473" max="8473" width="21.109375" customWidth="1"/>
    <col min="8474" max="8474" width="15.109375" customWidth="1"/>
    <col min="8707" max="8707" width="15.109375" customWidth="1"/>
    <col min="8708" max="8708" width="6.33203125" customWidth="1"/>
    <col min="8709" max="8709" width="13.5546875" customWidth="1"/>
    <col min="8710" max="8710" width="10.6640625" customWidth="1"/>
    <col min="8711" max="8711" width="6" customWidth="1"/>
    <col min="8712" max="8712" width="5.6640625" customWidth="1"/>
    <col min="8713" max="8713" width="6" customWidth="1"/>
    <col min="8714" max="8714" width="5.5546875" customWidth="1"/>
    <col min="8715" max="8715" width="5.33203125" customWidth="1"/>
    <col min="8716" max="8716" width="10.6640625" customWidth="1"/>
    <col min="8717" max="8717" width="6.5546875" customWidth="1"/>
    <col min="8718" max="8718" width="5.6640625" customWidth="1"/>
    <col min="8719" max="8719" width="6.33203125" customWidth="1"/>
    <col min="8720" max="8720" width="5.5546875" customWidth="1"/>
    <col min="8721" max="8721" width="5" customWidth="1"/>
    <col min="8722" max="8722" width="11.44140625" customWidth="1"/>
    <col min="8723" max="8723" width="6.88671875" customWidth="1"/>
    <col min="8724" max="8724" width="6.33203125" customWidth="1"/>
    <col min="8725" max="8725" width="6.44140625" customWidth="1"/>
    <col min="8726" max="8726" width="29" customWidth="1"/>
    <col min="8727" max="8727" width="3.6640625" customWidth="1"/>
    <col min="8728" max="8728" width="27.33203125" customWidth="1"/>
    <col min="8729" max="8729" width="21.109375" customWidth="1"/>
    <col min="8730" max="8730" width="15.109375" customWidth="1"/>
    <col min="8963" max="8963" width="15.109375" customWidth="1"/>
    <col min="8964" max="8964" width="6.33203125" customWidth="1"/>
    <col min="8965" max="8965" width="13.5546875" customWidth="1"/>
    <col min="8966" max="8966" width="10.6640625" customWidth="1"/>
    <col min="8967" max="8967" width="6" customWidth="1"/>
    <col min="8968" max="8968" width="5.6640625" customWidth="1"/>
    <col min="8969" max="8969" width="6" customWidth="1"/>
    <col min="8970" max="8970" width="5.5546875" customWidth="1"/>
    <col min="8971" max="8971" width="5.33203125" customWidth="1"/>
    <col min="8972" max="8972" width="10.6640625" customWidth="1"/>
    <col min="8973" max="8973" width="6.5546875" customWidth="1"/>
    <col min="8974" max="8974" width="5.6640625" customWidth="1"/>
    <col min="8975" max="8975" width="6.33203125" customWidth="1"/>
    <col min="8976" max="8976" width="5.5546875" customWidth="1"/>
    <col min="8977" max="8977" width="5" customWidth="1"/>
    <col min="8978" max="8978" width="11.44140625" customWidth="1"/>
    <col min="8979" max="8979" width="6.88671875" customWidth="1"/>
    <col min="8980" max="8980" width="6.33203125" customWidth="1"/>
    <col min="8981" max="8981" width="6.44140625" customWidth="1"/>
    <col min="8982" max="8982" width="29" customWidth="1"/>
    <col min="8983" max="8983" width="3.6640625" customWidth="1"/>
    <col min="8984" max="8984" width="27.33203125" customWidth="1"/>
    <col min="8985" max="8985" width="21.109375" customWidth="1"/>
    <col min="8986" max="8986" width="15.109375" customWidth="1"/>
    <col min="9219" max="9219" width="15.109375" customWidth="1"/>
    <col min="9220" max="9220" width="6.33203125" customWidth="1"/>
    <col min="9221" max="9221" width="13.5546875" customWidth="1"/>
    <col min="9222" max="9222" width="10.6640625" customWidth="1"/>
    <col min="9223" max="9223" width="6" customWidth="1"/>
    <col min="9224" max="9224" width="5.6640625" customWidth="1"/>
    <col min="9225" max="9225" width="6" customWidth="1"/>
    <col min="9226" max="9226" width="5.5546875" customWidth="1"/>
    <col min="9227" max="9227" width="5.33203125" customWidth="1"/>
    <col min="9228" max="9228" width="10.6640625" customWidth="1"/>
    <col min="9229" max="9229" width="6.5546875" customWidth="1"/>
    <col min="9230" max="9230" width="5.6640625" customWidth="1"/>
    <col min="9231" max="9231" width="6.33203125" customWidth="1"/>
    <col min="9232" max="9232" width="5.5546875" customWidth="1"/>
    <col min="9233" max="9233" width="5" customWidth="1"/>
    <col min="9234" max="9234" width="11.44140625" customWidth="1"/>
    <col min="9235" max="9235" width="6.88671875" customWidth="1"/>
    <col min="9236" max="9236" width="6.33203125" customWidth="1"/>
    <col min="9237" max="9237" width="6.44140625" customWidth="1"/>
    <col min="9238" max="9238" width="29" customWidth="1"/>
    <col min="9239" max="9239" width="3.6640625" customWidth="1"/>
    <col min="9240" max="9240" width="27.33203125" customWidth="1"/>
    <col min="9241" max="9241" width="21.109375" customWidth="1"/>
    <col min="9242" max="9242" width="15.109375" customWidth="1"/>
    <col min="9475" max="9475" width="15.109375" customWidth="1"/>
    <col min="9476" max="9476" width="6.33203125" customWidth="1"/>
    <col min="9477" max="9477" width="13.5546875" customWidth="1"/>
    <col min="9478" max="9478" width="10.6640625" customWidth="1"/>
    <col min="9479" max="9479" width="6" customWidth="1"/>
    <col min="9480" max="9480" width="5.6640625" customWidth="1"/>
    <col min="9481" max="9481" width="6" customWidth="1"/>
    <col min="9482" max="9482" width="5.5546875" customWidth="1"/>
    <col min="9483" max="9483" width="5.33203125" customWidth="1"/>
    <col min="9484" max="9484" width="10.6640625" customWidth="1"/>
    <col min="9485" max="9485" width="6.5546875" customWidth="1"/>
    <col min="9486" max="9486" width="5.6640625" customWidth="1"/>
    <col min="9487" max="9487" width="6.33203125" customWidth="1"/>
    <col min="9488" max="9488" width="5.5546875" customWidth="1"/>
    <col min="9489" max="9489" width="5" customWidth="1"/>
    <col min="9490" max="9490" width="11.44140625" customWidth="1"/>
    <col min="9491" max="9491" width="6.88671875" customWidth="1"/>
    <col min="9492" max="9492" width="6.33203125" customWidth="1"/>
    <col min="9493" max="9493" width="6.44140625" customWidth="1"/>
    <col min="9494" max="9494" width="29" customWidth="1"/>
    <col min="9495" max="9495" width="3.6640625" customWidth="1"/>
    <col min="9496" max="9496" width="27.33203125" customWidth="1"/>
    <col min="9497" max="9497" width="21.109375" customWidth="1"/>
    <col min="9498" max="9498" width="15.109375" customWidth="1"/>
    <col min="9731" max="9731" width="15.109375" customWidth="1"/>
    <col min="9732" max="9732" width="6.33203125" customWidth="1"/>
    <col min="9733" max="9733" width="13.5546875" customWidth="1"/>
    <col min="9734" max="9734" width="10.6640625" customWidth="1"/>
    <col min="9735" max="9735" width="6" customWidth="1"/>
    <col min="9736" max="9736" width="5.6640625" customWidth="1"/>
    <col min="9737" max="9737" width="6" customWidth="1"/>
    <col min="9738" max="9738" width="5.5546875" customWidth="1"/>
    <col min="9739" max="9739" width="5.33203125" customWidth="1"/>
    <col min="9740" max="9740" width="10.6640625" customWidth="1"/>
    <col min="9741" max="9741" width="6.5546875" customWidth="1"/>
    <col min="9742" max="9742" width="5.6640625" customWidth="1"/>
    <col min="9743" max="9743" width="6.33203125" customWidth="1"/>
    <col min="9744" max="9744" width="5.5546875" customWidth="1"/>
    <col min="9745" max="9745" width="5" customWidth="1"/>
    <col min="9746" max="9746" width="11.44140625" customWidth="1"/>
    <col min="9747" max="9747" width="6.88671875" customWidth="1"/>
    <col min="9748" max="9748" width="6.33203125" customWidth="1"/>
    <col min="9749" max="9749" width="6.44140625" customWidth="1"/>
    <col min="9750" max="9750" width="29" customWidth="1"/>
    <col min="9751" max="9751" width="3.6640625" customWidth="1"/>
    <col min="9752" max="9752" width="27.33203125" customWidth="1"/>
    <col min="9753" max="9753" width="21.109375" customWidth="1"/>
    <col min="9754" max="9754" width="15.109375" customWidth="1"/>
    <col min="9987" max="9987" width="15.109375" customWidth="1"/>
    <col min="9988" max="9988" width="6.33203125" customWidth="1"/>
    <col min="9989" max="9989" width="13.5546875" customWidth="1"/>
    <col min="9990" max="9990" width="10.6640625" customWidth="1"/>
    <col min="9991" max="9991" width="6" customWidth="1"/>
    <col min="9992" max="9992" width="5.6640625" customWidth="1"/>
    <col min="9993" max="9993" width="6" customWidth="1"/>
    <col min="9994" max="9994" width="5.5546875" customWidth="1"/>
    <col min="9995" max="9995" width="5.33203125" customWidth="1"/>
    <col min="9996" max="9996" width="10.6640625" customWidth="1"/>
    <col min="9997" max="9997" width="6.5546875" customWidth="1"/>
    <col min="9998" max="9998" width="5.6640625" customWidth="1"/>
    <col min="9999" max="9999" width="6.33203125" customWidth="1"/>
    <col min="10000" max="10000" width="5.5546875" customWidth="1"/>
    <col min="10001" max="10001" width="5" customWidth="1"/>
    <col min="10002" max="10002" width="11.44140625" customWidth="1"/>
    <col min="10003" max="10003" width="6.88671875" customWidth="1"/>
    <col min="10004" max="10004" width="6.33203125" customWidth="1"/>
    <col min="10005" max="10005" width="6.44140625" customWidth="1"/>
    <col min="10006" max="10006" width="29" customWidth="1"/>
    <col min="10007" max="10007" width="3.6640625" customWidth="1"/>
    <col min="10008" max="10008" width="27.33203125" customWidth="1"/>
    <col min="10009" max="10009" width="21.109375" customWidth="1"/>
    <col min="10010" max="10010" width="15.109375" customWidth="1"/>
    <col min="10243" max="10243" width="15.109375" customWidth="1"/>
    <col min="10244" max="10244" width="6.33203125" customWidth="1"/>
    <col min="10245" max="10245" width="13.5546875" customWidth="1"/>
    <col min="10246" max="10246" width="10.6640625" customWidth="1"/>
    <col min="10247" max="10247" width="6" customWidth="1"/>
    <col min="10248" max="10248" width="5.6640625" customWidth="1"/>
    <col min="10249" max="10249" width="6" customWidth="1"/>
    <col min="10250" max="10250" width="5.5546875" customWidth="1"/>
    <col min="10251" max="10251" width="5.33203125" customWidth="1"/>
    <col min="10252" max="10252" width="10.6640625" customWidth="1"/>
    <col min="10253" max="10253" width="6.5546875" customWidth="1"/>
    <col min="10254" max="10254" width="5.6640625" customWidth="1"/>
    <col min="10255" max="10255" width="6.33203125" customWidth="1"/>
    <col min="10256" max="10256" width="5.5546875" customWidth="1"/>
    <col min="10257" max="10257" width="5" customWidth="1"/>
    <col min="10258" max="10258" width="11.44140625" customWidth="1"/>
    <col min="10259" max="10259" width="6.88671875" customWidth="1"/>
    <col min="10260" max="10260" width="6.33203125" customWidth="1"/>
    <col min="10261" max="10261" width="6.44140625" customWidth="1"/>
    <col min="10262" max="10262" width="29" customWidth="1"/>
    <col min="10263" max="10263" width="3.6640625" customWidth="1"/>
    <col min="10264" max="10264" width="27.33203125" customWidth="1"/>
    <col min="10265" max="10265" width="21.109375" customWidth="1"/>
    <col min="10266" max="10266" width="15.109375" customWidth="1"/>
    <col min="10499" max="10499" width="15.109375" customWidth="1"/>
    <col min="10500" max="10500" width="6.33203125" customWidth="1"/>
    <col min="10501" max="10501" width="13.5546875" customWidth="1"/>
    <col min="10502" max="10502" width="10.6640625" customWidth="1"/>
    <col min="10503" max="10503" width="6" customWidth="1"/>
    <col min="10504" max="10504" width="5.6640625" customWidth="1"/>
    <col min="10505" max="10505" width="6" customWidth="1"/>
    <col min="10506" max="10506" width="5.5546875" customWidth="1"/>
    <col min="10507" max="10507" width="5.33203125" customWidth="1"/>
    <col min="10508" max="10508" width="10.6640625" customWidth="1"/>
    <col min="10509" max="10509" width="6.5546875" customWidth="1"/>
    <col min="10510" max="10510" width="5.6640625" customWidth="1"/>
    <col min="10511" max="10511" width="6.33203125" customWidth="1"/>
    <col min="10512" max="10512" width="5.5546875" customWidth="1"/>
    <col min="10513" max="10513" width="5" customWidth="1"/>
    <col min="10514" max="10514" width="11.44140625" customWidth="1"/>
    <col min="10515" max="10515" width="6.88671875" customWidth="1"/>
    <col min="10516" max="10516" width="6.33203125" customWidth="1"/>
    <col min="10517" max="10517" width="6.44140625" customWidth="1"/>
    <col min="10518" max="10518" width="29" customWidth="1"/>
    <col min="10519" max="10519" width="3.6640625" customWidth="1"/>
    <col min="10520" max="10520" width="27.33203125" customWidth="1"/>
    <col min="10521" max="10521" width="21.109375" customWidth="1"/>
    <col min="10522" max="10522" width="15.109375" customWidth="1"/>
    <col min="10755" max="10755" width="15.109375" customWidth="1"/>
    <col min="10756" max="10756" width="6.33203125" customWidth="1"/>
    <col min="10757" max="10757" width="13.5546875" customWidth="1"/>
    <col min="10758" max="10758" width="10.6640625" customWidth="1"/>
    <col min="10759" max="10759" width="6" customWidth="1"/>
    <col min="10760" max="10760" width="5.6640625" customWidth="1"/>
    <col min="10761" max="10761" width="6" customWidth="1"/>
    <col min="10762" max="10762" width="5.5546875" customWidth="1"/>
    <col min="10763" max="10763" width="5.33203125" customWidth="1"/>
    <col min="10764" max="10764" width="10.6640625" customWidth="1"/>
    <col min="10765" max="10765" width="6.5546875" customWidth="1"/>
    <col min="10766" max="10766" width="5.6640625" customWidth="1"/>
    <col min="10767" max="10767" width="6.33203125" customWidth="1"/>
    <col min="10768" max="10768" width="5.5546875" customWidth="1"/>
    <col min="10769" max="10769" width="5" customWidth="1"/>
    <col min="10770" max="10770" width="11.44140625" customWidth="1"/>
    <col min="10771" max="10771" width="6.88671875" customWidth="1"/>
    <col min="10772" max="10772" width="6.33203125" customWidth="1"/>
    <col min="10773" max="10773" width="6.44140625" customWidth="1"/>
    <col min="10774" max="10774" width="29" customWidth="1"/>
    <col min="10775" max="10775" width="3.6640625" customWidth="1"/>
    <col min="10776" max="10776" width="27.33203125" customWidth="1"/>
    <col min="10777" max="10777" width="21.109375" customWidth="1"/>
    <col min="10778" max="10778" width="15.109375" customWidth="1"/>
    <col min="11011" max="11011" width="15.109375" customWidth="1"/>
    <col min="11012" max="11012" width="6.33203125" customWidth="1"/>
    <col min="11013" max="11013" width="13.5546875" customWidth="1"/>
    <col min="11014" max="11014" width="10.6640625" customWidth="1"/>
    <col min="11015" max="11015" width="6" customWidth="1"/>
    <col min="11016" max="11016" width="5.6640625" customWidth="1"/>
    <col min="11017" max="11017" width="6" customWidth="1"/>
    <col min="11018" max="11018" width="5.5546875" customWidth="1"/>
    <col min="11019" max="11019" width="5.33203125" customWidth="1"/>
    <col min="11020" max="11020" width="10.6640625" customWidth="1"/>
    <col min="11021" max="11021" width="6.5546875" customWidth="1"/>
    <col min="11022" max="11022" width="5.6640625" customWidth="1"/>
    <col min="11023" max="11023" width="6.33203125" customWidth="1"/>
    <col min="11024" max="11024" width="5.5546875" customWidth="1"/>
    <col min="11025" max="11025" width="5" customWidth="1"/>
    <col min="11026" max="11026" width="11.44140625" customWidth="1"/>
    <col min="11027" max="11027" width="6.88671875" customWidth="1"/>
    <col min="11028" max="11028" width="6.33203125" customWidth="1"/>
    <col min="11029" max="11029" width="6.44140625" customWidth="1"/>
    <col min="11030" max="11030" width="29" customWidth="1"/>
    <col min="11031" max="11031" width="3.6640625" customWidth="1"/>
    <col min="11032" max="11032" width="27.33203125" customWidth="1"/>
    <col min="11033" max="11033" width="21.109375" customWidth="1"/>
    <col min="11034" max="11034" width="15.109375" customWidth="1"/>
    <col min="11267" max="11267" width="15.109375" customWidth="1"/>
    <col min="11268" max="11268" width="6.33203125" customWidth="1"/>
    <col min="11269" max="11269" width="13.5546875" customWidth="1"/>
    <col min="11270" max="11270" width="10.6640625" customWidth="1"/>
    <col min="11271" max="11271" width="6" customWidth="1"/>
    <col min="11272" max="11272" width="5.6640625" customWidth="1"/>
    <col min="11273" max="11273" width="6" customWidth="1"/>
    <col min="11274" max="11274" width="5.5546875" customWidth="1"/>
    <col min="11275" max="11275" width="5.33203125" customWidth="1"/>
    <col min="11276" max="11276" width="10.6640625" customWidth="1"/>
    <col min="11277" max="11277" width="6.5546875" customWidth="1"/>
    <col min="11278" max="11278" width="5.6640625" customWidth="1"/>
    <col min="11279" max="11279" width="6.33203125" customWidth="1"/>
    <col min="11280" max="11280" width="5.5546875" customWidth="1"/>
    <col min="11281" max="11281" width="5" customWidth="1"/>
    <col min="11282" max="11282" width="11.44140625" customWidth="1"/>
    <col min="11283" max="11283" width="6.88671875" customWidth="1"/>
    <col min="11284" max="11284" width="6.33203125" customWidth="1"/>
    <col min="11285" max="11285" width="6.44140625" customWidth="1"/>
    <col min="11286" max="11286" width="29" customWidth="1"/>
    <col min="11287" max="11287" width="3.6640625" customWidth="1"/>
    <col min="11288" max="11288" width="27.33203125" customWidth="1"/>
    <col min="11289" max="11289" width="21.109375" customWidth="1"/>
    <col min="11290" max="11290" width="15.109375" customWidth="1"/>
    <col min="11523" max="11523" width="15.109375" customWidth="1"/>
    <col min="11524" max="11524" width="6.33203125" customWidth="1"/>
    <col min="11525" max="11525" width="13.5546875" customWidth="1"/>
    <col min="11526" max="11526" width="10.6640625" customWidth="1"/>
    <col min="11527" max="11527" width="6" customWidth="1"/>
    <col min="11528" max="11528" width="5.6640625" customWidth="1"/>
    <col min="11529" max="11529" width="6" customWidth="1"/>
    <col min="11530" max="11530" width="5.5546875" customWidth="1"/>
    <col min="11531" max="11531" width="5.33203125" customWidth="1"/>
    <col min="11532" max="11532" width="10.6640625" customWidth="1"/>
    <col min="11533" max="11533" width="6.5546875" customWidth="1"/>
    <col min="11534" max="11534" width="5.6640625" customWidth="1"/>
    <col min="11535" max="11535" width="6.33203125" customWidth="1"/>
    <col min="11536" max="11536" width="5.5546875" customWidth="1"/>
    <col min="11537" max="11537" width="5" customWidth="1"/>
    <col min="11538" max="11538" width="11.44140625" customWidth="1"/>
    <col min="11539" max="11539" width="6.88671875" customWidth="1"/>
    <col min="11540" max="11540" width="6.33203125" customWidth="1"/>
    <col min="11541" max="11541" width="6.44140625" customWidth="1"/>
    <col min="11542" max="11542" width="29" customWidth="1"/>
    <col min="11543" max="11543" width="3.6640625" customWidth="1"/>
    <col min="11544" max="11544" width="27.33203125" customWidth="1"/>
    <col min="11545" max="11545" width="21.109375" customWidth="1"/>
    <col min="11546" max="11546" width="15.109375" customWidth="1"/>
    <col min="11779" max="11779" width="15.109375" customWidth="1"/>
    <col min="11780" max="11780" width="6.33203125" customWidth="1"/>
    <col min="11781" max="11781" width="13.5546875" customWidth="1"/>
    <col min="11782" max="11782" width="10.6640625" customWidth="1"/>
    <col min="11783" max="11783" width="6" customWidth="1"/>
    <col min="11784" max="11784" width="5.6640625" customWidth="1"/>
    <col min="11785" max="11785" width="6" customWidth="1"/>
    <col min="11786" max="11786" width="5.5546875" customWidth="1"/>
    <col min="11787" max="11787" width="5.33203125" customWidth="1"/>
    <col min="11788" max="11788" width="10.6640625" customWidth="1"/>
    <col min="11789" max="11789" width="6.5546875" customWidth="1"/>
    <col min="11790" max="11790" width="5.6640625" customWidth="1"/>
    <col min="11791" max="11791" width="6.33203125" customWidth="1"/>
    <col min="11792" max="11792" width="5.5546875" customWidth="1"/>
    <col min="11793" max="11793" width="5" customWidth="1"/>
    <col min="11794" max="11794" width="11.44140625" customWidth="1"/>
    <col min="11795" max="11795" width="6.88671875" customWidth="1"/>
    <col min="11796" max="11796" width="6.33203125" customWidth="1"/>
    <col min="11797" max="11797" width="6.44140625" customWidth="1"/>
    <col min="11798" max="11798" width="29" customWidth="1"/>
    <col min="11799" max="11799" width="3.6640625" customWidth="1"/>
    <col min="11800" max="11800" width="27.33203125" customWidth="1"/>
    <col min="11801" max="11801" width="21.109375" customWidth="1"/>
    <col min="11802" max="11802" width="15.109375" customWidth="1"/>
    <col min="12035" max="12035" width="15.109375" customWidth="1"/>
    <col min="12036" max="12036" width="6.33203125" customWidth="1"/>
    <col min="12037" max="12037" width="13.5546875" customWidth="1"/>
    <col min="12038" max="12038" width="10.6640625" customWidth="1"/>
    <col min="12039" max="12039" width="6" customWidth="1"/>
    <col min="12040" max="12040" width="5.6640625" customWidth="1"/>
    <col min="12041" max="12041" width="6" customWidth="1"/>
    <col min="12042" max="12042" width="5.5546875" customWidth="1"/>
    <col min="12043" max="12043" width="5.33203125" customWidth="1"/>
    <col min="12044" max="12044" width="10.6640625" customWidth="1"/>
    <col min="12045" max="12045" width="6.5546875" customWidth="1"/>
    <col min="12046" max="12046" width="5.6640625" customWidth="1"/>
    <col min="12047" max="12047" width="6.33203125" customWidth="1"/>
    <col min="12048" max="12048" width="5.5546875" customWidth="1"/>
    <col min="12049" max="12049" width="5" customWidth="1"/>
    <col min="12050" max="12050" width="11.44140625" customWidth="1"/>
    <col min="12051" max="12051" width="6.88671875" customWidth="1"/>
    <col min="12052" max="12052" width="6.33203125" customWidth="1"/>
    <col min="12053" max="12053" width="6.44140625" customWidth="1"/>
    <col min="12054" max="12054" width="29" customWidth="1"/>
    <col min="12055" max="12055" width="3.6640625" customWidth="1"/>
    <col min="12056" max="12056" width="27.33203125" customWidth="1"/>
    <col min="12057" max="12057" width="21.109375" customWidth="1"/>
    <col min="12058" max="12058" width="15.109375" customWidth="1"/>
    <col min="12291" max="12291" width="15.109375" customWidth="1"/>
    <col min="12292" max="12292" width="6.33203125" customWidth="1"/>
    <col min="12293" max="12293" width="13.5546875" customWidth="1"/>
    <col min="12294" max="12294" width="10.6640625" customWidth="1"/>
    <col min="12295" max="12295" width="6" customWidth="1"/>
    <col min="12296" max="12296" width="5.6640625" customWidth="1"/>
    <col min="12297" max="12297" width="6" customWidth="1"/>
    <col min="12298" max="12298" width="5.5546875" customWidth="1"/>
    <col min="12299" max="12299" width="5.33203125" customWidth="1"/>
    <col min="12300" max="12300" width="10.6640625" customWidth="1"/>
    <col min="12301" max="12301" width="6.5546875" customWidth="1"/>
    <col min="12302" max="12302" width="5.6640625" customWidth="1"/>
    <col min="12303" max="12303" width="6.33203125" customWidth="1"/>
    <col min="12304" max="12304" width="5.5546875" customWidth="1"/>
    <col min="12305" max="12305" width="5" customWidth="1"/>
    <col min="12306" max="12306" width="11.44140625" customWidth="1"/>
    <col min="12307" max="12307" width="6.88671875" customWidth="1"/>
    <col min="12308" max="12308" width="6.33203125" customWidth="1"/>
    <col min="12309" max="12309" width="6.44140625" customWidth="1"/>
    <col min="12310" max="12310" width="29" customWidth="1"/>
    <col min="12311" max="12311" width="3.6640625" customWidth="1"/>
    <col min="12312" max="12312" width="27.33203125" customWidth="1"/>
    <col min="12313" max="12313" width="21.109375" customWidth="1"/>
    <col min="12314" max="12314" width="15.109375" customWidth="1"/>
    <col min="12547" max="12547" width="15.109375" customWidth="1"/>
    <col min="12548" max="12548" width="6.33203125" customWidth="1"/>
    <col min="12549" max="12549" width="13.5546875" customWidth="1"/>
    <col min="12550" max="12550" width="10.6640625" customWidth="1"/>
    <col min="12551" max="12551" width="6" customWidth="1"/>
    <col min="12552" max="12552" width="5.6640625" customWidth="1"/>
    <col min="12553" max="12553" width="6" customWidth="1"/>
    <col min="12554" max="12554" width="5.5546875" customWidth="1"/>
    <col min="12555" max="12555" width="5.33203125" customWidth="1"/>
    <col min="12556" max="12556" width="10.6640625" customWidth="1"/>
    <col min="12557" max="12557" width="6.5546875" customWidth="1"/>
    <col min="12558" max="12558" width="5.6640625" customWidth="1"/>
    <col min="12559" max="12559" width="6.33203125" customWidth="1"/>
    <col min="12560" max="12560" width="5.5546875" customWidth="1"/>
    <col min="12561" max="12561" width="5" customWidth="1"/>
    <col min="12562" max="12562" width="11.44140625" customWidth="1"/>
    <col min="12563" max="12563" width="6.88671875" customWidth="1"/>
    <col min="12564" max="12564" width="6.33203125" customWidth="1"/>
    <col min="12565" max="12565" width="6.44140625" customWidth="1"/>
    <col min="12566" max="12566" width="29" customWidth="1"/>
    <col min="12567" max="12567" width="3.6640625" customWidth="1"/>
    <col min="12568" max="12568" width="27.33203125" customWidth="1"/>
    <col min="12569" max="12569" width="21.109375" customWidth="1"/>
    <col min="12570" max="12570" width="15.109375" customWidth="1"/>
    <col min="12803" max="12803" width="15.109375" customWidth="1"/>
    <col min="12804" max="12804" width="6.33203125" customWidth="1"/>
    <col min="12805" max="12805" width="13.5546875" customWidth="1"/>
    <col min="12806" max="12806" width="10.6640625" customWidth="1"/>
    <col min="12807" max="12807" width="6" customWidth="1"/>
    <col min="12808" max="12808" width="5.6640625" customWidth="1"/>
    <col min="12809" max="12809" width="6" customWidth="1"/>
    <col min="12810" max="12810" width="5.5546875" customWidth="1"/>
    <col min="12811" max="12811" width="5.33203125" customWidth="1"/>
    <col min="12812" max="12812" width="10.6640625" customWidth="1"/>
    <col min="12813" max="12813" width="6.5546875" customWidth="1"/>
    <col min="12814" max="12814" width="5.6640625" customWidth="1"/>
    <col min="12815" max="12815" width="6.33203125" customWidth="1"/>
    <col min="12816" max="12816" width="5.5546875" customWidth="1"/>
    <col min="12817" max="12817" width="5" customWidth="1"/>
    <col min="12818" max="12818" width="11.44140625" customWidth="1"/>
    <col min="12819" max="12819" width="6.88671875" customWidth="1"/>
    <col min="12820" max="12820" width="6.33203125" customWidth="1"/>
    <col min="12821" max="12821" width="6.44140625" customWidth="1"/>
    <col min="12822" max="12822" width="29" customWidth="1"/>
    <col min="12823" max="12823" width="3.6640625" customWidth="1"/>
    <col min="12824" max="12824" width="27.33203125" customWidth="1"/>
    <col min="12825" max="12825" width="21.109375" customWidth="1"/>
    <col min="12826" max="12826" width="15.109375" customWidth="1"/>
    <col min="13059" max="13059" width="15.109375" customWidth="1"/>
    <col min="13060" max="13060" width="6.33203125" customWidth="1"/>
    <col min="13061" max="13061" width="13.5546875" customWidth="1"/>
    <col min="13062" max="13062" width="10.6640625" customWidth="1"/>
    <col min="13063" max="13063" width="6" customWidth="1"/>
    <col min="13064" max="13064" width="5.6640625" customWidth="1"/>
    <col min="13065" max="13065" width="6" customWidth="1"/>
    <col min="13066" max="13066" width="5.5546875" customWidth="1"/>
    <col min="13067" max="13067" width="5.33203125" customWidth="1"/>
    <col min="13068" max="13068" width="10.6640625" customWidth="1"/>
    <col min="13069" max="13069" width="6.5546875" customWidth="1"/>
    <col min="13070" max="13070" width="5.6640625" customWidth="1"/>
    <col min="13071" max="13071" width="6.33203125" customWidth="1"/>
    <col min="13072" max="13072" width="5.5546875" customWidth="1"/>
    <col min="13073" max="13073" width="5" customWidth="1"/>
    <col min="13074" max="13074" width="11.44140625" customWidth="1"/>
    <col min="13075" max="13075" width="6.88671875" customWidth="1"/>
    <col min="13076" max="13076" width="6.33203125" customWidth="1"/>
    <col min="13077" max="13077" width="6.44140625" customWidth="1"/>
    <col min="13078" max="13078" width="29" customWidth="1"/>
    <col min="13079" max="13079" width="3.6640625" customWidth="1"/>
    <col min="13080" max="13080" width="27.33203125" customWidth="1"/>
    <col min="13081" max="13081" width="21.109375" customWidth="1"/>
    <col min="13082" max="13082" width="15.109375" customWidth="1"/>
    <col min="13315" max="13315" width="15.109375" customWidth="1"/>
    <col min="13316" max="13316" width="6.33203125" customWidth="1"/>
    <col min="13317" max="13317" width="13.5546875" customWidth="1"/>
    <col min="13318" max="13318" width="10.6640625" customWidth="1"/>
    <col min="13319" max="13319" width="6" customWidth="1"/>
    <col min="13320" max="13320" width="5.6640625" customWidth="1"/>
    <col min="13321" max="13321" width="6" customWidth="1"/>
    <col min="13322" max="13322" width="5.5546875" customWidth="1"/>
    <col min="13323" max="13323" width="5.33203125" customWidth="1"/>
    <col min="13324" max="13324" width="10.6640625" customWidth="1"/>
    <col min="13325" max="13325" width="6.5546875" customWidth="1"/>
    <col min="13326" max="13326" width="5.6640625" customWidth="1"/>
    <col min="13327" max="13327" width="6.33203125" customWidth="1"/>
    <col min="13328" max="13328" width="5.5546875" customWidth="1"/>
    <col min="13329" max="13329" width="5" customWidth="1"/>
    <col min="13330" max="13330" width="11.44140625" customWidth="1"/>
    <col min="13331" max="13331" width="6.88671875" customWidth="1"/>
    <col min="13332" max="13332" width="6.33203125" customWidth="1"/>
    <col min="13333" max="13333" width="6.44140625" customWidth="1"/>
    <col min="13334" max="13334" width="29" customWidth="1"/>
    <col min="13335" max="13335" width="3.6640625" customWidth="1"/>
    <col min="13336" max="13336" width="27.33203125" customWidth="1"/>
    <col min="13337" max="13337" width="21.109375" customWidth="1"/>
    <col min="13338" max="13338" width="15.109375" customWidth="1"/>
    <col min="13571" max="13571" width="15.109375" customWidth="1"/>
    <col min="13572" max="13572" width="6.33203125" customWidth="1"/>
    <col min="13573" max="13573" width="13.5546875" customWidth="1"/>
    <col min="13574" max="13574" width="10.6640625" customWidth="1"/>
    <col min="13575" max="13575" width="6" customWidth="1"/>
    <col min="13576" max="13576" width="5.6640625" customWidth="1"/>
    <col min="13577" max="13577" width="6" customWidth="1"/>
    <col min="13578" max="13578" width="5.5546875" customWidth="1"/>
    <col min="13579" max="13579" width="5.33203125" customWidth="1"/>
    <col min="13580" max="13580" width="10.6640625" customWidth="1"/>
    <col min="13581" max="13581" width="6.5546875" customWidth="1"/>
    <col min="13582" max="13582" width="5.6640625" customWidth="1"/>
    <col min="13583" max="13583" width="6.33203125" customWidth="1"/>
    <col min="13584" max="13584" width="5.5546875" customWidth="1"/>
    <col min="13585" max="13585" width="5" customWidth="1"/>
    <col min="13586" max="13586" width="11.44140625" customWidth="1"/>
    <col min="13587" max="13587" width="6.88671875" customWidth="1"/>
    <col min="13588" max="13588" width="6.33203125" customWidth="1"/>
    <col min="13589" max="13589" width="6.44140625" customWidth="1"/>
    <col min="13590" max="13590" width="29" customWidth="1"/>
    <col min="13591" max="13591" width="3.6640625" customWidth="1"/>
    <col min="13592" max="13592" width="27.33203125" customWidth="1"/>
    <col min="13593" max="13593" width="21.109375" customWidth="1"/>
    <col min="13594" max="13594" width="15.109375" customWidth="1"/>
    <col min="13827" max="13827" width="15.109375" customWidth="1"/>
    <col min="13828" max="13828" width="6.33203125" customWidth="1"/>
    <col min="13829" max="13829" width="13.5546875" customWidth="1"/>
    <col min="13830" max="13830" width="10.6640625" customWidth="1"/>
    <col min="13831" max="13831" width="6" customWidth="1"/>
    <col min="13832" max="13832" width="5.6640625" customWidth="1"/>
    <col min="13833" max="13833" width="6" customWidth="1"/>
    <col min="13834" max="13834" width="5.5546875" customWidth="1"/>
    <col min="13835" max="13835" width="5.33203125" customWidth="1"/>
    <col min="13836" max="13836" width="10.6640625" customWidth="1"/>
    <col min="13837" max="13837" width="6.5546875" customWidth="1"/>
    <col min="13838" max="13838" width="5.6640625" customWidth="1"/>
    <col min="13839" max="13839" width="6.33203125" customWidth="1"/>
    <col min="13840" max="13840" width="5.5546875" customWidth="1"/>
    <col min="13841" max="13841" width="5" customWidth="1"/>
    <col min="13842" max="13842" width="11.44140625" customWidth="1"/>
    <col min="13843" max="13843" width="6.88671875" customWidth="1"/>
    <col min="13844" max="13844" width="6.33203125" customWidth="1"/>
    <col min="13845" max="13845" width="6.44140625" customWidth="1"/>
    <col min="13846" max="13846" width="29" customWidth="1"/>
    <col min="13847" max="13847" width="3.6640625" customWidth="1"/>
    <col min="13848" max="13848" width="27.33203125" customWidth="1"/>
    <col min="13849" max="13849" width="21.109375" customWidth="1"/>
    <col min="13850" max="13850" width="15.109375" customWidth="1"/>
    <col min="14083" max="14083" width="15.109375" customWidth="1"/>
    <col min="14084" max="14084" width="6.33203125" customWidth="1"/>
    <col min="14085" max="14085" width="13.5546875" customWidth="1"/>
    <col min="14086" max="14086" width="10.6640625" customWidth="1"/>
    <col min="14087" max="14087" width="6" customWidth="1"/>
    <col min="14088" max="14088" width="5.6640625" customWidth="1"/>
    <col min="14089" max="14089" width="6" customWidth="1"/>
    <col min="14090" max="14090" width="5.5546875" customWidth="1"/>
    <col min="14091" max="14091" width="5.33203125" customWidth="1"/>
    <col min="14092" max="14092" width="10.6640625" customWidth="1"/>
    <col min="14093" max="14093" width="6.5546875" customWidth="1"/>
    <col min="14094" max="14094" width="5.6640625" customWidth="1"/>
    <col min="14095" max="14095" width="6.33203125" customWidth="1"/>
    <col min="14096" max="14096" width="5.5546875" customWidth="1"/>
    <col min="14097" max="14097" width="5" customWidth="1"/>
    <col min="14098" max="14098" width="11.44140625" customWidth="1"/>
    <col min="14099" max="14099" width="6.88671875" customWidth="1"/>
    <col min="14100" max="14100" width="6.33203125" customWidth="1"/>
    <col min="14101" max="14101" width="6.44140625" customWidth="1"/>
    <col min="14102" max="14102" width="29" customWidth="1"/>
    <col min="14103" max="14103" width="3.6640625" customWidth="1"/>
    <col min="14104" max="14104" width="27.33203125" customWidth="1"/>
    <col min="14105" max="14105" width="21.109375" customWidth="1"/>
    <col min="14106" max="14106" width="15.109375" customWidth="1"/>
    <col min="14339" max="14339" width="15.109375" customWidth="1"/>
    <col min="14340" max="14340" width="6.33203125" customWidth="1"/>
    <col min="14341" max="14341" width="13.5546875" customWidth="1"/>
    <col min="14342" max="14342" width="10.6640625" customWidth="1"/>
    <col min="14343" max="14343" width="6" customWidth="1"/>
    <col min="14344" max="14344" width="5.6640625" customWidth="1"/>
    <col min="14345" max="14345" width="6" customWidth="1"/>
    <col min="14346" max="14346" width="5.5546875" customWidth="1"/>
    <col min="14347" max="14347" width="5.33203125" customWidth="1"/>
    <col min="14348" max="14348" width="10.6640625" customWidth="1"/>
    <col min="14349" max="14349" width="6.5546875" customWidth="1"/>
    <col min="14350" max="14350" width="5.6640625" customWidth="1"/>
    <col min="14351" max="14351" width="6.33203125" customWidth="1"/>
    <col min="14352" max="14352" width="5.5546875" customWidth="1"/>
    <col min="14353" max="14353" width="5" customWidth="1"/>
    <col min="14354" max="14354" width="11.44140625" customWidth="1"/>
    <col min="14355" max="14355" width="6.88671875" customWidth="1"/>
    <col min="14356" max="14356" width="6.33203125" customWidth="1"/>
    <col min="14357" max="14357" width="6.44140625" customWidth="1"/>
    <col min="14358" max="14358" width="29" customWidth="1"/>
    <col min="14359" max="14359" width="3.6640625" customWidth="1"/>
    <col min="14360" max="14360" width="27.33203125" customWidth="1"/>
    <col min="14361" max="14361" width="21.109375" customWidth="1"/>
    <col min="14362" max="14362" width="15.109375" customWidth="1"/>
    <col min="14595" max="14595" width="15.109375" customWidth="1"/>
    <col min="14596" max="14596" width="6.33203125" customWidth="1"/>
    <col min="14597" max="14597" width="13.5546875" customWidth="1"/>
    <col min="14598" max="14598" width="10.6640625" customWidth="1"/>
    <col min="14599" max="14599" width="6" customWidth="1"/>
    <col min="14600" max="14600" width="5.6640625" customWidth="1"/>
    <col min="14601" max="14601" width="6" customWidth="1"/>
    <col min="14602" max="14602" width="5.5546875" customWidth="1"/>
    <col min="14603" max="14603" width="5.33203125" customWidth="1"/>
    <col min="14604" max="14604" width="10.6640625" customWidth="1"/>
    <col min="14605" max="14605" width="6.5546875" customWidth="1"/>
    <col min="14606" max="14606" width="5.6640625" customWidth="1"/>
    <col min="14607" max="14607" width="6.33203125" customWidth="1"/>
    <col min="14608" max="14608" width="5.5546875" customWidth="1"/>
    <col min="14609" max="14609" width="5" customWidth="1"/>
    <col min="14610" max="14610" width="11.44140625" customWidth="1"/>
    <col min="14611" max="14611" width="6.88671875" customWidth="1"/>
    <col min="14612" max="14612" width="6.33203125" customWidth="1"/>
    <col min="14613" max="14613" width="6.44140625" customWidth="1"/>
    <col min="14614" max="14614" width="29" customWidth="1"/>
    <col min="14615" max="14615" width="3.6640625" customWidth="1"/>
    <col min="14616" max="14616" width="27.33203125" customWidth="1"/>
    <col min="14617" max="14617" width="21.109375" customWidth="1"/>
    <col min="14618" max="14618" width="15.109375" customWidth="1"/>
    <col min="14851" max="14851" width="15.109375" customWidth="1"/>
    <col min="14852" max="14852" width="6.33203125" customWidth="1"/>
    <col min="14853" max="14853" width="13.5546875" customWidth="1"/>
    <col min="14854" max="14854" width="10.6640625" customWidth="1"/>
    <col min="14855" max="14855" width="6" customWidth="1"/>
    <col min="14856" max="14856" width="5.6640625" customWidth="1"/>
    <col min="14857" max="14857" width="6" customWidth="1"/>
    <col min="14858" max="14858" width="5.5546875" customWidth="1"/>
    <col min="14859" max="14859" width="5.33203125" customWidth="1"/>
    <col min="14860" max="14860" width="10.6640625" customWidth="1"/>
    <col min="14861" max="14861" width="6.5546875" customWidth="1"/>
    <col min="14862" max="14862" width="5.6640625" customWidth="1"/>
    <col min="14863" max="14863" width="6.33203125" customWidth="1"/>
    <col min="14864" max="14864" width="5.5546875" customWidth="1"/>
    <col min="14865" max="14865" width="5" customWidth="1"/>
    <col min="14866" max="14866" width="11.44140625" customWidth="1"/>
    <col min="14867" max="14867" width="6.88671875" customWidth="1"/>
    <col min="14868" max="14868" width="6.33203125" customWidth="1"/>
    <col min="14869" max="14869" width="6.44140625" customWidth="1"/>
    <col min="14870" max="14870" width="29" customWidth="1"/>
    <col min="14871" max="14871" width="3.6640625" customWidth="1"/>
    <col min="14872" max="14872" width="27.33203125" customWidth="1"/>
    <col min="14873" max="14873" width="21.109375" customWidth="1"/>
    <col min="14874" max="14874" width="15.109375" customWidth="1"/>
    <col min="15107" max="15107" width="15.109375" customWidth="1"/>
    <col min="15108" max="15108" width="6.33203125" customWidth="1"/>
    <col min="15109" max="15109" width="13.5546875" customWidth="1"/>
    <col min="15110" max="15110" width="10.6640625" customWidth="1"/>
    <col min="15111" max="15111" width="6" customWidth="1"/>
    <col min="15112" max="15112" width="5.6640625" customWidth="1"/>
    <col min="15113" max="15113" width="6" customWidth="1"/>
    <col min="15114" max="15114" width="5.5546875" customWidth="1"/>
    <col min="15115" max="15115" width="5.33203125" customWidth="1"/>
    <col min="15116" max="15116" width="10.6640625" customWidth="1"/>
    <col min="15117" max="15117" width="6.5546875" customWidth="1"/>
    <col min="15118" max="15118" width="5.6640625" customWidth="1"/>
    <col min="15119" max="15119" width="6.33203125" customWidth="1"/>
    <col min="15120" max="15120" width="5.5546875" customWidth="1"/>
    <col min="15121" max="15121" width="5" customWidth="1"/>
    <col min="15122" max="15122" width="11.44140625" customWidth="1"/>
    <col min="15123" max="15123" width="6.88671875" customWidth="1"/>
    <col min="15124" max="15124" width="6.33203125" customWidth="1"/>
    <col min="15125" max="15125" width="6.44140625" customWidth="1"/>
    <col min="15126" max="15126" width="29" customWidth="1"/>
    <col min="15127" max="15127" width="3.6640625" customWidth="1"/>
    <col min="15128" max="15128" width="27.33203125" customWidth="1"/>
    <col min="15129" max="15129" width="21.109375" customWidth="1"/>
    <col min="15130" max="15130" width="15.109375" customWidth="1"/>
    <col min="15363" max="15363" width="15.109375" customWidth="1"/>
    <col min="15364" max="15364" width="6.33203125" customWidth="1"/>
    <col min="15365" max="15365" width="13.5546875" customWidth="1"/>
    <col min="15366" max="15366" width="10.6640625" customWidth="1"/>
    <col min="15367" max="15367" width="6" customWidth="1"/>
    <col min="15368" max="15368" width="5.6640625" customWidth="1"/>
    <col min="15369" max="15369" width="6" customWidth="1"/>
    <col min="15370" max="15370" width="5.5546875" customWidth="1"/>
    <col min="15371" max="15371" width="5.33203125" customWidth="1"/>
    <col min="15372" max="15372" width="10.6640625" customWidth="1"/>
    <col min="15373" max="15373" width="6.5546875" customWidth="1"/>
    <col min="15374" max="15374" width="5.6640625" customWidth="1"/>
    <col min="15375" max="15375" width="6.33203125" customWidth="1"/>
    <col min="15376" max="15376" width="5.5546875" customWidth="1"/>
    <col min="15377" max="15377" width="5" customWidth="1"/>
    <col min="15378" max="15378" width="11.44140625" customWidth="1"/>
    <col min="15379" max="15379" width="6.88671875" customWidth="1"/>
    <col min="15380" max="15380" width="6.33203125" customWidth="1"/>
    <col min="15381" max="15381" width="6.44140625" customWidth="1"/>
    <col min="15382" max="15382" width="29" customWidth="1"/>
    <col min="15383" max="15383" width="3.6640625" customWidth="1"/>
    <col min="15384" max="15384" width="27.33203125" customWidth="1"/>
    <col min="15385" max="15385" width="21.109375" customWidth="1"/>
    <col min="15386" max="15386" width="15.109375" customWidth="1"/>
    <col min="15619" max="15619" width="15.109375" customWidth="1"/>
    <col min="15620" max="15620" width="6.33203125" customWidth="1"/>
    <col min="15621" max="15621" width="13.5546875" customWidth="1"/>
    <col min="15622" max="15622" width="10.6640625" customWidth="1"/>
    <col min="15623" max="15623" width="6" customWidth="1"/>
    <col min="15624" max="15624" width="5.6640625" customWidth="1"/>
    <col min="15625" max="15625" width="6" customWidth="1"/>
    <col min="15626" max="15626" width="5.5546875" customWidth="1"/>
    <col min="15627" max="15627" width="5.33203125" customWidth="1"/>
    <col min="15628" max="15628" width="10.6640625" customWidth="1"/>
    <col min="15629" max="15629" width="6.5546875" customWidth="1"/>
    <col min="15630" max="15630" width="5.6640625" customWidth="1"/>
    <col min="15631" max="15631" width="6.33203125" customWidth="1"/>
    <col min="15632" max="15632" width="5.5546875" customWidth="1"/>
    <col min="15633" max="15633" width="5" customWidth="1"/>
    <col min="15634" max="15634" width="11.44140625" customWidth="1"/>
    <col min="15635" max="15635" width="6.88671875" customWidth="1"/>
    <col min="15636" max="15636" width="6.33203125" customWidth="1"/>
    <col min="15637" max="15637" width="6.44140625" customWidth="1"/>
    <col min="15638" max="15638" width="29" customWidth="1"/>
    <col min="15639" max="15639" width="3.6640625" customWidth="1"/>
    <col min="15640" max="15640" width="27.33203125" customWidth="1"/>
    <col min="15641" max="15641" width="21.109375" customWidth="1"/>
    <col min="15642" max="15642" width="15.109375" customWidth="1"/>
    <col min="15875" max="15875" width="15.109375" customWidth="1"/>
    <col min="15876" max="15876" width="6.33203125" customWidth="1"/>
    <col min="15877" max="15877" width="13.5546875" customWidth="1"/>
    <col min="15878" max="15878" width="10.6640625" customWidth="1"/>
    <col min="15879" max="15879" width="6" customWidth="1"/>
    <col min="15880" max="15880" width="5.6640625" customWidth="1"/>
    <col min="15881" max="15881" width="6" customWidth="1"/>
    <col min="15882" max="15882" width="5.5546875" customWidth="1"/>
    <col min="15883" max="15883" width="5.33203125" customWidth="1"/>
    <col min="15884" max="15884" width="10.6640625" customWidth="1"/>
    <col min="15885" max="15885" width="6.5546875" customWidth="1"/>
    <col min="15886" max="15886" width="5.6640625" customWidth="1"/>
    <col min="15887" max="15887" width="6.33203125" customWidth="1"/>
    <col min="15888" max="15888" width="5.5546875" customWidth="1"/>
    <col min="15889" max="15889" width="5" customWidth="1"/>
    <col min="15890" max="15890" width="11.44140625" customWidth="1"/>
    <col min="15891" max="15891" width="6.88671875" customWidth="1"/>
    <col min="15892" max="15892" width="6.33203125" customWidth="1"/>
    <col min="15893" max="15893" width="6.44140625" customWidth="1"/>
    <col min="15894" max="15894" width="29" customWidth="1"/>
    <col min="15895" max="15895" width="3.6640625" customWidth="1"/>
    <col min="15896" max="15896" width="27.33203125" customWidth="1"/>
    <col min="15897" max="15897" width="21.109375" customWidth="1"/>
    <col min="15898" max="15898" width="15.109375" customWidth="1"/>
    <col min="16131" max="16131" width="15.109375" customWidth="1"/>
    <col min="16132" max="16132" width="6.33203125" customWidth="1"/>
    <col min="16133" max="16133" width="13.5546875" customWidth="1"/>
    <col min="16134" max="16134" width="10.6640625" customWidth="1"/>
    <col min="16135" max="16135" width="6" customWidth="1"/>
    <col min="16136" max="16136" width="5.6640625" customWidth="1"/>
    <col min="16137" max="16137" width="6" customWidth="1"/>
    <col min="16138" max="16138" width="5.5546875" customWidth="1"/>
    <col min="16139" max="16139" width="5.33203125" customWidth="1"/>
    <col min="16140" max="16140" width="10.6640625" customWidth="1"/>
    <col min="16141" max="16141" width="6.5546875" customWidth="1"/>
    <col min="16142" max="16142" width="5.6640625" customWidth="1"/>
    <col min="16143" max="16143" width="6.33203125" customWidth="1"/>
    <col min="16144" max="16144" width="5.5546875" customWidth="1"/>
    <col min="16145" max="16145" width="5" customWidth="1"/>
    <col min="16146" max="16146" width="11.44140625" customWidth="1"/>
    <col min="16147" max="16147" width="6.88671875" customWidth="1"/>
    <col min="16148" max="16148" width="6.33203125" customWidth="1"/>
    <col min="16149" max="16149" width="6.44140625" customWidth="1"/>
    <col min="16150" max="16150" width="29" customWidth="1"/>
    <col min="16151" max="16151" width="3.6640625" customWidth="1"/>
    <col min="16152" max="16152" width="27.33203125" customWidth="1"/>
    <col min="16153" max="16153" width="21.109375" customWidth="1"/>
    <col min="16154" max="16154" width="15.109375" customWidth="1"/>
  </cols>
  <sheetData>
    <row r="1" spans="2:25" hidden="1" x14ac:dyDescent="0.3"/>
    <row r="2" spans="2:25" ht="27.6" hidden="1" customHeight="1" x14ac:dyDescent="0.3"/>
    <row r="3" spans="2:25" hidden="1" x14ac:dyDescent="0.3"/>
    <row r="4" spans="2:25" ht="47.4" customHeight="1" x14ac:dyDescent="0.3">
      <c r="B4" s="260" t="s">
        <v>245</v>
      </c>
      <c r="C4" s="260" t="s">
        <v>246</v>
      </c>
      <c r="D4" s="260" t="s">
        <v>2</v>
      </c>
      <c r="E4" s="261" t="s">
        <v>247</v>
      </c>
      <c r="F4" s="261"/>
      <c r="G4" s="261"/>
      <c r="H4" s="261"/>
      <c r="I4" s="261"/>
      <c r="J4" s="261"/>
      <c r="K4" s="261"/>
      <c r="L4" s="260" t="s">
        <v>2</v>
      </c>
      <c r="M4" s="260" t="s">
        <v>365</v>
      </c>
      <c r="N4" s="260"/>
      <c r="O4" s="260"/>
      <c r="P4" s="260"/>
      <c r="Q4" s="260"/>
      <c r="R4" s="260" t="s">
        <v>2</v>
      </c>
      <c r="S4" s="260" t="s">
        <v>248</v>
      </c>
      <c r="T4" s="260"/>
      <c r="U4" s="260"/>
      <c r="V4" s="260" t="s">
        <v>366</v>
      </c>
      <c r="W4" s="260"/>
      <c r="X4" s="260"/>
      <c r="Y4" s="260" t="s">
        <v>367</v>
      </c>
    </row>
    <row r="5" spans="2:25" x14ac:dyDescent="0.3">
      <c r="B5" s="260"/>
      <c r="C5" s="260"/>
      <c r="D5" s="260"/>
      <c r="E5" s="261" t="s">
        <v>249</v>
      </c>
      <c r="F5" s="261"/>
      <c r="G5" s="261"/>
      <c r="H5" s="261"/>
      <c r="I5" s="261"/>
      <c r="J5" s="261"/>
      <c r="K5" s="261"/>
      <c r="L5" s="260"/>
      <c r="M5" s="261" t="s">
        <v>249</v>
      </c>
      <c r="N5" s="261"/>
      <c r="O5" s="261"/>
      <c r="P5" s="261"/>
      <c r="Q5" s="261"/>
      <c r="R5" s="260"/>
      <c r="S5" s="261" t="s">
        <v>249</v>
      </c>
      <c r="T5" s="261"/>
      <c r="U5" s="261"/>
      <c r="V5" s="260"/>
      <c r="W5" s="260"/>
      <c r="X5" s="260"/>
      <c r="Y5" s="260"/>
    </row>
    <row r="6" spans="2:25" ht="16.95" customHeight="1" x14ac:dyDescent="0.3">
      <c r="B6" s="260"/>
      <c r="C6" s="260"/>
      <c r="D6" s="260"/>
      <c r="E6" s="105" t="s">
        <v>223</v>
      </c>
      <c r="F6" s="123" t="s">
        <v>514</v>
      </c>
      <c r="G6" s="105" t="s">
        <v>49</v>
      </c>
      <c r="H6" s="105" t="s">
        <v>224</v>
      </c>
      <c r="I6" s="123" t="s">
        <v>514</v>
      </c>
      <c r="J6" s="105" t="s">
        <v>50</v>
      </c>
      <c r="K6" s="105" t="s">
        <v>51</v>
      </c>
      <c r="L6" s="260"/>
      <c r="M6" s="105" t="s">
        <v>223</v>
      </c>
      <c r="N6" s="105" t="s">
        <v>49</v>
      </c>
      <c r="O6" s="105" t="s">
        <v>224</v>
      </c>
      <c r="P6" s="105" t="s">
        <v>50</v>
      </c>
      <c r="Q6" s="105" t="s">
        <v>51</v>
      </c>
      <c r="R6" s="260"/>
      <c r="S6" s="105" t="s">
        <v>224</v>
      </c>
      <c r="T6" s="105" t="s">
        <v>50</v>
      </c>
      <c r="U6" s="105" t="s">
        <v>51</v>
      </c>
      <c r="V6" s="262" t="s">
        <v>52</v>
      </c>
      <c r="W6" s="263"/>
      <c r="X6" s="105" t="s">
        <v>53</v>
      </c>
      <c r="Y6" s="260"/>
    </row>
    <row r="7" spans="2:25" x14ac:dyDescent="0.3">
      <c r="B7" s="103" t="s">
        <v>14</v>
      </c>
      <c r="C7" s="251" t="s">
        <v>59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2:25" ht="38.4" customHeight="1" x14ac:dyDescent="0.3">
      <c r="B8" s="111" t="s">
        <v>60</v>
      </c>
      <c r="C8" s="111" t="s">
        <v>15</v>
      </c>
      <c r="D8" s="113" t="s">
        <v>266</v>
      </c>
      <c r="E8" s="113">
        <v>1</v>
      </c>
      <c r="F8" s="62"/>
      <c r="G8" s="62"/>
      <c r="H8" s="113">
        <v>0</v>
      </c>
      <c r="I8" s="62"/>
      <c r="J8" s="62"/>
      <c r="K8" s="62"/>
      <c r="L8" s="63"/>
      <c r="M8" s="63"/>
      <c r="N8" s="63"/>
      <c r="O8" s="63"/>
      <c r="P8" s="63"/>
      <c r="Q8" s="63"/>
      <c r="R8" s="63"/>
      <c r="S8" s="63"/>
      <c r="T8" s="63"/>
      <c r="U8" s="63"/>
      <c r="V8" s="252" t="s">
        <v>368</v>
      </c>
      <c r="W8" s="253"/>
      <c r="X8" s="104" t="s">
        <v>61</v>
      </c>
      <c r="Y8" s="64"/>
    </row>
    <row r="9" spans="2:25" ht="30.6" x14ac:dyDescent="0.3">
      <c r="B9" s="111" t="s">
        <v>62</v>
      </c>
      <c r="C9" s="111" t="s">
        <v>142</v>
      </c>
      <c r="D9" s="113" t="s">
        <v>266</v>
      </c>
      <c r="E9" s="113">
        <v>3</v>
      </c>
      <c r="F9" s="62"/>
      <c r="G9" s="62"/>
      <c r="H9" s="113">
        <v>3</v>
      </c>
      <c r="I9" s="62"/>
      <c r="J9" s="62"/>
      <c r="K9" s="62"/>
      <c r="L9" s="66"/>
      <c r="M9" s="66"/>
      <c r="N9" s="66"/>
      <c r="O9" s="66"/>
      <c r="P9" s="66"/>
      <c r="Q9" s="66"/>
      <c r="R9" s="63"/>
      <c r="S9" s="63"/>
      <c r="T9" s="63"/>
      <c r="U9" s="63"/>
      <c r="V9" s="252" t="s">
        <v>369</v>
      </c>
      <c r="W9" s="253"/>
      <c r="X9" s="104" t="s">
        <v>370</v>
      </c>
      <c r="Y9" s="64"/>
    </row>
    <row r="10" spans="2:25" ht="61.2" x14ac:dyDescent="0.3">
      <c r="B10" s="254" t="s">
        <v>63</v>
      </c>
      <c r="C10" s="111" t="s">
        <v>155</v>
      </c>
      <c r="D10" s="256" t="s">
        <v>266</v>
      </c>
      <c r="E10" s="113">
        <v>3</v>
      </c>
      <c r="F10" s="62"/>
      <c r="G10" s="62"/>
      <c r="H10" s="113">
        <v>3</v>
      </c>
      <c r="I10" s="62"/>
      <c r="J10" s="62"/>
      <c r="K10" s="6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252" t="s">
        <v>371</v>
      </c>
      <c r="W10" s="253"/>
      <c r="X10" s="104" t="s">
        <v>372</v>
      </c>
      <c r="Y10" s="64"/>
    </row>
    <row r="11" spans="2:25" ht="61.2" x14ac:dyDescent="0.3">
      <c r="B11" s="255"/>
      <c r="C11" s="112" t="s">
        <v>156</v>
      </c>
      <c r="D11" s="257"/>
      <c r="E11" s="114">
        <v>2</v>
      </c>
      <c r="F11" s="65"/>
      <c r="G11" s="65"/>
      <c r="H11" s="114">
        <v>2</v>
      </c>
      <c r="I11" s="65"/>
      <c r="J11" s="65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258" t="s">
        <v>373</v>
      </c>
      <c r="W11" s="259"/>
      <c r="X11" s="67" t="s">
        <v>374</v>
      </c>
      <c r="Y11" s="64"/>
    </row>
    <row r="12" spans="2:25" ht="43.95" customHeight="1" x14ac:dyDescent="0.3">
      <c r="B12" s="68" t="s">
        <v>64</v>
      </c>
      <c r="C12" s="68" t="s">
        <v>143</v>
      </c>
      <c r="D12" s="113" t="s">
        <v>266</v>
      </c>
      <c r="E12" s="113">
        <v>1</v>
      </c>
      <c r="F12" s="62"/>
      <c r="G12" s="62"/>
      <c r="H12" s="113">
        <v>1</v>
      </c>
      <c r="I12" s="62"/>
      <c r="J12" s="62"/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264" t="s">
        <v>65</v>
      </c>
      <c r="W12" s="264"/>
      <c r="X12" s="104" t="s">
        <v>66</v>
      </c>
      <c r="Y12" s="69"/>
    </row>
    <row r="13" spans="2:25" ht="40.799999999999997" x14ac:dyDescent="0.3">
      <c r="B13" s="70" t="s">
        <v>67</v>
      </c>
      <c r="C13" s="70" t="s">
        <v>144</v>
      </c>
      <c r="D13" s="71" t="s">
        <v>266</v>
      </c>
      <c r="E13" s="72">
        <v>1</v>
      </c>
      <c r="F13" s="72"/>
      <c r="G13" s="72"/>
      <c r="H13" s="72">
        <v>0</v>
      </c>
      <c r="I13" s="72"/>
      <c r="J13" s="72"/>
      <c r="K13" s="72"/>
      <c r="L13" s="71" t="s">
        <v>250</v>
      </c>
      <c r="M13" s="71">
        <v>1</v>
      </c>
      <c r="N13" s="72"/>
      <c r="O13" s="63"/>
      <c r="P13" s="72"/>
      <c r="Q13" s="72"/>
      <c r="R13" s="71" t="s">
        <v>250</v>
      </c>
      <c r="S13" s="63"/>
      <c r="T13" s="72"/>
      <c r="U13" s="72"/>
      <c r="V13" s="265" t="s">
        <v>68</v>
      </c>
      <c r="W13" s="266"/>
      <c r="X13" s="73" t="s">
        <v>68</v>
      </c>
      <c r="Y13" s="64"/>
    </row>
    <row r="14" spans="2:25" ht="71.400000000000006" x14ac:dyDescent="0.3">
      <c r="B14" s="111" t="s">
        <v>69</v>
      </c>
      <c r="C14" s="111" t="s">
        <v>145</v>
      </c>
      <c r="D14" s="113" t="s">
        <v>266</v>
      </c>
      <c r="E14" s="113">
        <v>3</v>
      </c>
      <c r="F14" s="62"/>
      <c r="G14" s="62"/>
      <c r="H14" s="113">
        <v>3</v>
      </c>
      <c r="I14" s="62"/>
      <c r="J14" s="62"/>
      <c r="K14" s="62"/>
      <c r="L14" s="113" t="s">
        <v>250</v>
      </c>
      <c r="M14" s="113">
        <v>1</v>
      </c>
      <c r="N14" s="62"/>
      <c r="O14" s="113">
        <v>3</v>
      </c>
      <c r="P14" s="62"/>
      <c r="Q14" s="62"/>
      <c r="R14" s="113" t="s">
        <v>250</v>
      </c>
      <c r="S14" s="113">
        <v>1</v>
      </c>
      <c r="T14" s="62"/>
      <c r="U14" s="62"/>
      <c r="V14" s="252" t="s">
        <v>375</v>
      </c>
      <c r="W14" s="253"/>
      <c r="X14" s="74" t="s">
        <v>161</v>
      </c>
      <c r="Y14" s="64"/>
    </row>
    <row r="15" spans="2:25" ht="114.75" customHeight="1" x14ac:dyDescent="0.3">
      <c r="B15" s="111" t="s">
        <v>70</v>
      </c>
      <c r="C15" s="111" t="s">
        <v>146</v>
      </c>
      <c r="D15" s="113" t="s">
        <v>266</v>
      </c>
      <c r="E15" s="113">
        <v>2</v>
      </c>
      <c r="F15" s="62"/>
      <c r="G15" s="62"/>
      <c r="H15" s="113">
        <v>2</v>
      </c>
      <c r="I15" s="62"/>
      <c r="J15" s="62"/>
      <c r="K15" s="62"/>
      <c r="L15" s="113" t="s">
        <v>254</v>
      </c>
      <c r="M15" s="113">
        <v>2</v>
      </c>
      <c r="N15" s="62"/>
      <c r="O15" s="113">
        <v>2</v>
      </c>
      <c r="P15" s="62"/>
      <c r="Q15" s="62"/>
      <c r="R15" s="113" t="s">
        <v>254</v>
      </c>
      <c r="S15" s="113">
        <v>2</v>
      </c>
      <c r="T15" s="62"/>
      <c r="U15" s="62"/>
      <c r="V15" s="252" t="s">
        <v>376</v>
      </c>
      <c r="W15" s="253"/>
      <c r="X15" s="104" t="s">
        <v>377</v>
      </c>
      <c r="Y15" s="64"/>
    </row>
    <row r="16" spans="2:25" ht="20.399999999999999" x14ac:dyDescent="0.3">
      <c r="B16" s="111" t="s">
        <v>71</v>
      </c>
      <c r="C16" s="111" t="s">
        <v>255</v>
      </c>
      <c r="D16" s="75"/>
      <c r="E16" s="108"/>
      <c r="F16" s="124"/>
      <c r="G16" s="108"/>
      <c r="H16" s="108"/>
      <c r="I16" s="124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267"/>
      <c r="W16" s="268"/>
      <c r="X16" s="76"/>
      <c r="Y16" s="75"/>
    </row>
    <row r="17" spans="2:25" ht="48.75" customHeight="1" x14ac:dyDescent="0.3">
      <c r="B17" s="111" t="s">
        <v>256</v>
      </c>
      <c r="C17" s="111" t="s">
        <v>72</v>
      </c>
      <c r="D17" s="113" t="s">
        <v>266</v>
      </c>
      <c r="E17" s="62">
        <v>3</v>
      </c>
      <c r="F17" s="62"/>
      <c r="G17" s="62"/>
      <c r="H17" s="62">
        <v>3</v>
      </c>
      <c r="I17" s="62"/>
      <c r="J17" s="62"/>
      <c r="K17" s="62"/>
      <c r="L17" s="113" t="s">
        <v>250</v>
      </c>
      <c r="M17" s="113">
        <v>3</v>
      </c>
      <c r="N17" s="62"/>
      <c r="O17" s="113">
        <v>3</v>
      </c>
      <c r="P17" s="62"/>
      <c r="Q17" s="62"/>
      <c r="R17" s="113" t="s">
        <v>250</v>
      </c>
      <c r="S17" s="113">
        <v>3</v>
      </c>
      <c r="T17" s="62"/>
      <c r="U17" s="62"/>
      <c r="V17" s="252" t="s">
        <v>162</v>
      </c>
      <c r="W17" s="253"/>
      <c r="X17" s="104" t="s">
        <v>378</v>
      </c>
      <c r="Y17" s="64"/>
    </row>
    <row r="18" spans="2:25" hidden="1" x14ac:dyDescent="0.3">
      <c r="B18" s="77"/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8"/>
      <c r="W18" s="78"/>
      <c r="X18" s="80"/>
      <c r="Y18" s="78"/>
    </row>
    <row r="19" spans="2:25" ht="52.2" hidden="1" customHeight="1" x14ac:dyDescent="0.3">
      <c r="B19" s="77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8"/>
      <c r="W19" s="78"/>
      <c r="X19" s="80"/>
      <c r="Y19" s="78"/>
    </row>
    <row r="20" spans="2:25" ht="74.400000000000006" hidden="1" customHeight="1" x14ac:dyDescent="0.3">
      <c r="B20" s="77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8"/>
      <c r="W20" s="78"/>
      <c r="X20" s="80"/>
      <c r="Y20" s="78"/>
    </row>
    <row r="21" spans="2:25" ht="47.4" hidden="1" customHeight="1" x14ac:dyDescent="0.3">
      <c r="B21" s="260" t="s">
        <v>245</v>
      </c>
      <c r="C21" s="260" t="s">
        <v>246</v>
      </c>
      <c r="D21" s="260" t="s">
        <v>2</v>
      </c>
      <c r="E21" s="261" t="s">
        <v>247</v>
      </c>
      <c r="F21" s="261"/>
      <c r="G21" s="261"/>
      <c r="H21" s="261"/>
      <c r="I21" s="261"/>
      <c r="J21" s="261"/>
      <c r="K21" s="261"/>
      <c r="L21" s="260" t="s">
        <v>2</v>
      </c>
      <c r="M21" s="260" t="s">
        <v>365</v>
      </c>
      <c r="N21" s="260"/>
      <c r="O21" s="260"/>
      <c r="P21" s="260"/>
      <c r="Q21" s="260"/>
      <c r="R21" s="260" t="s">
        <v>2</v>
      </c>
      <c r="S21" s="260" t="s">
        <v>248</v>
      </c>
      <c r="T21" s="260"/>
      <c r="U21" s="260"/>
      <c r="V21" s="260" t="s">
        <v>366</v>
      </c>
      <c r="W21" s="260"/>
      <c r="X21" s="260"/>
      <c r="Y21" s="260" t="s">
        <v>367</v>
      </c>
    </row>
    <row r="22" spans="2:25" hidden="1" x14ac:dyDescent="0.3">
      <c r="B22" s="260"/>
      <c r="C22" s="260"/>
      <c r="D22" s="260"/>
      <c r="E22" s="261" t="s">
        <v>249</v>
      </c>
      <c r="F22" s="261"/>
      <c r="G22" s="261"/>
      <c r="H22" s="261"/>
      <c r="I22" s="261"/>
      <c r="J22" s="261"/>
      <c r="K22" s="261"/>
      <c r="L22" s="260"/>
      <c r="M22" s="261" t="s">
        <v>249</v>
      </c>
      <c r="N22" s="261"/>
      <c r="O22" s="261"/>
      <c r="P22" s="261"/>
      <c r="Q22" s="261"/>
      <c r="R22" s="260"/>
      <c r="S22" s="261" t="s">
        <v>249</v>
      </c>
      <c r="T22" s="261"/>
      <c r="U22" s="261"/>
      <c r="V22" s="260"/>
      <c r="W22" s="260"/>
      <c r="X22" s="260"/>
      <c r="Y22" s="260"/>
    </row>
    <row r="23" spans="2:25" ht="16.95" hidden="1" customHeight="1" x14ac:dyDescent="0.3">
      <c r="B23" s="260"/>
      <c r="C23" s="260"/>
      <c r="D23" s="260"/>
      <c r="E23" s="105" t="s">
        <v>223</v>
      </c>
      <c r="F23" s="123" t="s">
        <v>514</v>
      </c>
      <c r="G23" s="105" t="s">
        <v>49</v>
      </c>
      <c r="H23" s="105" t="s">
        <v>224</v>
      </c>
      <c r="I23" s="123" t="s">
        <v>514</v>
      </c>
      <c r="J23" s="105" t="s">
        <v>50</v>
      </c>
      <c r="K23" s="105" t="s">
        <v>51</v>
      </c>
      <c r="L23" s="260"/>
      <c r="M23" s="105" t="s">
        <v>223</v>
      </c>
      <c r="N23" s="105" t="s">
        <v>49</v>
      </c>
      <c r="O23" s="105" t="s">
        <v>224</v>
      </c>
      <c r="P23" s="105" t="s">
        <v>50</v>
      </c>
      <c r="Q23" s="105" t="s">
        <v>51</v>
      </c>
      <c r="R23" s="260"/>
      <c r="S23" s="105" t="s">
        <v>224</v>
      </c>
      <c r="T23" s="105" t="s">
        <v>50</v>
      </c>
      <c r="U23" s="105" t="s">
        <v>51</v>
      </c>
      <c r="V23" s="262" t="s">
        <v>52</v>
      </c>
      <c r="W23" s="263"/>
      <c r="X23" s="105" t="s">
        <v>53</v>
      </c>
      <c r="Y23" s="260"/>
    </row>
    <row r="24" spans="2:25" hidden="1" x14ac:dyDescent="0.3">
      <c r="B24" s="103" t="s">
        <v>14</v>
      </c>
      <c r="C24" s="251" t="s">
        <v>59</v>
      </c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</row>
    <row r="25" spans="2:25" ht="98.4" customHeight="1" x14ac:dyDescent="0.3">
      <c r="B25" s="111" t="s">
        <v>379</v>
      </c>
      <c r="C25" s="68" t="s">
        <v>73</v>
      </c>
      <c r="D25" s="113" t="s">
        <v>266</v>
      </c>
      <c r="E25" s="113">
        <v>1</v>
      </c>
      <c r="F25" s="62"/>
      <c r="G25" s="62"/>
      <c r="H25" s="113">
        <v>1</v>
      </c>
      <c r="I25" s="62"/>
      <c r="J25" s="62"/>
      <c r="K25" s="62"/>
      <c r="L25" s="113" t="s">
        <v>250</v>
      </c>
      <c r="M25" s="66"/>
      <c r="N25" s="62"/>
      <c r="O25" s="113">
        <v>2</v>
      </c>
      <c r="P25" s="62"/>
      <c r="Q25" s="62"/>
      <c r="R25" s="113" t="s">
        <v>250</v>
      </c>
      <c r="S25" s="113">
        <v>2</v>
      </c>
      <c r="T25" s="62"/>
      <c r="U25" s="62"/>
      <c r="V25" s="252" t="s">
        <v>380</v>
      </c>
      <c r="W25" s="253"/>
      <c r="X25" s="104" t="s">
        <v>381</v>
      </c>
      <c r="Y25" s="64"/>
    </row>
    <row r="26" spans="2:25" ht="40.799999999999997" x14ac:dyDescent="0.3">
      <c r="B26" s="111" t="s">
        <v>382</v>
      </c>
      <c r="C26" s="68" t="s">
        <v>16</v>
      </c>
      <c r="D26" s="113" t="s">
        <v>266</v>
      </c>
      <c r="E26" s="113">
        <v>1</v>
      </c>
      <c r="F26" s="62"/>
      <c r="G26" s="62"/>
      <c r="H26" s="113">
        <v>1</v>
      </c>
      <c r="I26" s="62"/>
      <c r="J26" s="62"/>
      <c r="K26" s="62"/>
      <c r="L26" s="113" t="s">
        <v>250</v>
      </c>
      <c r="M26" s="113">
        <v>1</v>
      </c>
      <c r="N26" s="62"/>
      <c r="O26" s="113">
        <v>1</v>
      </c>
      <c r="P26" s="62"/>
      <c r="Q26" s="62"/>
      <c r="R26" s="113" t="s">
        <v>250</v>
      </c>
      <c r="S26" s="113">
        <v>1</v>
      </c>
      <c r="T26" s="62"/>
      <c r="U26" s="62"/>
      <c r="V26" s="252" t="s">
        <v>383</v>
      </c>
      <c r="W26" s="253"/>
      <c r="X26" s="104" t="s">
        <v>163</v>
      </c>
      <c r="Y26" s="64"/>
    </row>
    <row r="27" spans="2:25" ht="91.95" customHeight="1" x14ac:dyDescent="0.3">
      <c r="B27" s="111" t="s">
        <v>384</v>
      </c>
      <c r="C27" s="68" t="s">
        <v>74</v>
      </c>
      <c r="D27" s="113" t="s">
        <v>266</v>
      </c>
      <c r="E27" s="113">
        <v>1</v>
      </c>
      <c r="F27" s="62"/>
      <c r="G27" s="62"/>
      <c r="H27" s="113">
        <v>1</v>
      </c>
      <c r="I27" s="62"/>
      <c r="J27" s="62"/>
      <c r="K27" s="62"/>
      <c r="L27" s="113" t="s">
        <v>250</v>
      </c>
      <c r="M27" s="113">
        <v>1</v>
      </c>
      <c r="N27" s="62"/>
      <c r="O27" s="113">
        <v>1</v>
      </c>
      <c r="P27" s="62"/>
      <c r="Q27" s="62"/>
      <c r="R27" s="113" t="s">
        <v>250</v>
      </c>
      <c r="S27" s="113">
        <v>1</v>
      </c>
      <c r="T27" s="62"/>
      <c r="U27" s="62"/>
      <c r="V27" s="252" t="s">
        <v>385</v>
      </c>
      <c r="W27" s="253"/>
      <c r="X27" s="104" t="s">
        <v>251</v>
      </c>
      <c r="Y27" s="64"/>
    </row>
    <row r="28" spans="2:25" ht="60" customHeight="1" x14ac:dyDescent="0.3">
      <c r="B28" s="111" t="s">
        <v>386</v>
      </c>
      <c r="C28" s="68" t="s">
        <v>75</v>
      </c>
      <c r="D28" s="113" t="s">
        <v>266</v>
      </c>
      <c r="E28" s="113">
        <v>2</v>
      </c>
      <c r="F28" s="62"/>
      <c r="G28" s="62"/>
      <c r="H28" s="113">
        <v>2</v>
      </c>
      <c r="I28" s="62"/>
      <c r="J28" s="62"/>
      <c r="K28" s="62"/>
      <c r="L28" s="113" t="s">
        <v>250</v>
      </c>
      <c r="M28" s="113">
        <v>2</v>
      </c>
      <c r="N28" s="62"/>
      <c r="O28" s="113">
        <v>2</v>
      </c>
      <c r="P28" s="62"/>
      <c r="Q28" s="62"/>
      <c r="R28" s="113" t="s">
        <v>250</v>
      </c>
      <c r="S28" s="113">
        <v>2</v>
      </c>
      <c r="T28" s="62"/>
      <c r="U28" s="62"/>
      <c r="V28" s="252" t="s">
        <v>387</v>
      </c>
      <c r="W28" s="253"/>
      <c r="X28" s="104" t="s">
        <v>388</v>
      </c>
      <c r="Y28" s="64"/>
    </row>
    <row r="29" spans="2:25" ht="46.95" customHeight="1" x14ac:dyDescent="0.3">
      <c r="B29" s="111" t="s">
        <v>76</v>
      </c>
      <c r="C29" s="68" t="s">
        <v>147</v>
      </c>
      <c r="D29" s="108"/>
      <c r="E29" s="108"/>
      <c r="F29" s="124"/>
      <c r="G29" s="108"/>
      <c r="H29" s="108"/>
      <c r="I29" s="124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69"/>
      <c r="W29" s="270"/>
      <c r="X29" s="106"/>
      <c r="Y29" s="75"/>
    </row>
    <row r="30" spans="2:25" ht="52.95" customHeight="1" x14ac:dyDescent="0.3">
      <c r="B30" s="111" t="s">
        <v>389</v>
      </c>
      <c r="C30" s="68" t="s">
        <v>17</v>
      </c>
      <c r="D30" s="113" t="s">
        <v>266</v>
      </c>
      <c r="E30" s="113">
        <v>1</v>
      </c>
      <c r="F30" s="62"/>
      <c r="G30" s="62"/>
      <c r="H30" s="113">
        <v>1</v>
      </c>
      <c r="I30" s="62"/>
      <c r="J30" s="62"/>
      <c r="K30" s="62"/>
      <c r="L30" s="113" t="s">
        <v>250</v>
      </c>
      <c r="M30" s="113">
        <v>1</v>
      </c>
      <c r="N30" s="62"/>
      <c r="O30" s="113">
        <v>1</v>
      </c>
      <c r="P30" s="62"/>
      <c r="Q30" s="62"/>
      <c r="R30" s="113" t="s">
        <v>250</v>
      </c>
      <c r="S30" s="113">
        <v>1</v>
      </c>
      <c r="T30" s="62"/>
      <c r="U30" s="62"/>
      <c r="V30" s="252" t="s">
        <v>390</v>
      </c>
      <c r="W30" s="253"/>
      <c r="X30" s="104" t="s">
        <v>165</v>
      </c>
      <c r="Y30" s="64"/>
    </row>
    <row r="31" spans="2:25" ht="40.799999999999997" x14ac:dyDescent="0.3">
      <c r="B31" s="111" t="s">
        <v>391</v>
      </c>
      <c r="C31" s="68" t="s">
        <v>392</v>
      </c>
      <c r="D31" s="113" t="s">
        <v>266</v>
      </c>
      <c r="E31" s="113">
        <v>3</v>
      </c>
      <c r="F31" s="62"/>
      <c r="G31" s="62"/>
      <c r="H31" s="113">
        <v>3</v>
      </c>
      <c r="I31" s="62"/>
      <c r="J31" s="62"/>
      <c r="K31" s="62"/>
      <c r="L31" s="113" t="s">
        <v>250</v>
      </c>
      <c r="M31" s="113">
        <v>3</v>
      </c>
      <c r="N31" s="62"/>
      <c r="O31" s="113">
        <v>3</v>
      </c>
      <c r="P31" s="62"/>
      <c r="Q31" s="62"/>
      <c r="R31" s="113" t="s">
        <v>250</v>
      </c>
      <c r="S31" s="113">
        <v>3</v>
      </c>
      <c r="T31" s="62"/>
      <c r="U31" s="62"/>
      <c r="V31" s="252" t="s">
        <v>393</v>
      </c>
      <c r="W31" s="253"/>
      <c r="X31" s="104" t="s">
        <v>166</v>
      </c>
      <c r="Y31" s="64"/>
    </row>
    <row r="32" spans="2:25" ht="30.6" x14ac:dyDescent="0.3">
      <c r="B32" s="111" t="s">
        <v>77</v>
      </c>
      <c r="C32" s="68" t="s">
        <v>148</v>
      </c>
      <c r="D32" s="113" t="s">
        <v>266</v>
      </c>
      <c r="E32" s="113">
        <v>1</v>
      </c>
      <c r="F32" s="62"/>
      <c r="G32" s="96"/>
      <c r="H32" s="97">
        <v>1</v>
      </c>
      <c r="I32" s="96"/>
      <c r="J32" s="96"/>
      <c r="K32" s="96"/>
      <c r="L32" s="97" t="s">
        <v>254</v>
      </c>
      <c r="M32" s="97">
        <v>1</v>
      </c>
      <c r="N32" s="96"/>
      <c r="O32" s="97">
        <v>1</v>
      </c>
      <c r="P32" s="96"/>
      <c r="Q32" s="96"/>
      <c r="R32" s="113" t="s">
        <v>254</v>
      </c>
      <c r="S32" s="113">
        <v>1</v>
      </c>
      <c r="T32" s="62"/>
      <c r="U32" s="62"/>
      <c r="V32" s="252" t="s">
        <v>167</v>
      </c>
      <c r="W32" s="253"/>
      <c r="X32" s="104" t="s">
        <v>394</v>
      </c>
      <c r="Y32" s="64"/>
    </row>
    <row r="33" spans="2:25" ht="15.6" x14ac:dyDescent="0.3">
      <c r="B33" s="81"/>
      <c r="C33" s="271" t="s">
        <v>395</v>
      </c>
      <c r="D33" s="271"/>
      <c r="E33" s="101">
        <f>SUM(E8:E17)+SUM(E25:E32)</f>
        <v>29</v>
      </c>
      <c r="F33" s="151">
        <f t="shared" ref="F33:I33" si="0">SUM(F8:F17)+SUM(F25:F32)</f>
        <v>0</v>
      </c>
      <c r="G33" s="151">
        <f t="shared" si="0"/>
        <v>0</v>
      </c>
      <c r="H33" s="151">
        <f t="shared" si="0"/>
        <v>27</v>
      </c>
      <c r="I33" s="151">
        <f t="shared" si="0"/>
        <v>0</v>
      </c>
      <c r="J33" s="107">
        <f>SUM(J8:J17)+SUM(J25:J32)</f>
        <v>0</v>
      </c>
      <c r="K33" s="107">
        <f>SUM(K8:K17)+SUM(K25:K32)</f>
        <v>0</v>
      </c>
      <c r="L33" s="107"/>
      <c r="M33" s="107">
        <f>SUM(M8:M17)+SUM(M25:M32)</f>
        <v>16</v>
      </c>
      <c r="N33" s="107">
        <f>SUM(N8:N17)+SUM(N25:N32)</f>
        <v>0</v>
      </c>
      <c r="O33" s="107">
        <f>SUM(O8:O17)+SUM(O25:O32)</f>
        <v>19</v>
      </c>
      <c r="P33" s="107">
        <f>SUM(P8:P17)+SUM(P25:P32)</f>
        <v>0</v>
      </c>
      <c r="Q33" s="107">
        <f>SUM(Q8:Q17)+SUM(Q25:Q32)</f>
        <v>0</v>
      </c>
      <c r="R33" s="101"/>
      <c r="S33" s="101">
        <f>SUM(S8:S17)+SUM(S25:S32)</f>
        <v>17</v>
      </c>
      <c r="T33" s="101">
        <f>SUM(T8:T17)+SUM(T25:T32)</f>
        <v>0</v>
      </c>
      <c r="U33" s="101">
        <f>SUM(U8:U17)+SUM(U25:U32)</f>
        <v>0</v>
      </c>
      <c r="V33" s="272"/>
      <c r="W33" s="273"/>
      <c r="X33" s="110"/>
      <c r="Y33" s="118"/>
    </row>
    <row r="35" spans="2:25" ht="4.2" customHeight="1" x14ac:dyDescent="0.3"/>
    <row r="36" spans="2:25" ht="46.2" customHeight="1" x14ac:dyDescent="0.3"/>
    <row r="37" spans="2:25" ht="52.95" hidden="1" customHeight="1" x14ac:dyDescent="0.3"/>
    <row r="38" spans="2:25" ht="47.4" customHeight="1" x14ac:dyDescent="0.3">
      <c r="B38" s="260" t="s">
        <v>245</v>
      </c>
      <c r="C38" s="260" t="s">
        <v>246</v>
      </c>
      <c r="D38" s="260" t="s">
        <v>2</v>
      </c>
      <c r="E38" s="261" t="s">
        <v>247</v>
      </c>
      <c r="F38" s="261"/>
      <c r="G38" s="261"/>
      <c r="H38" s="261"/>
      <c r="I38" s="261"/>
      <c r="J38" s="261"/>
      <c r="K38" s="261"/>
      <c r="L38" s="260" t="s">
        <v>2</v>
      </c>
      <c r="M38" s="260" t="s">
        <v>365</v>
      </c>
      <c r="N38" s="260"/>
      <c r="O38" s="260"/>
      <c r="P38" s="260"/>
      <c r="Q38" s="260"/>
      <c r="R38" s="260" t="s">
        <v>2</v>
      </c>
      <c r="S38" s="260" t="s">
        <v>248</v>
      </c>
      <c r="T38" s="260"/>
      <c r="U38" s="260"/>
      <c r="V38" s="260" t="s">
        <v>366</v>
      </c>
      <c r="W38" s="260"/>
      <c r="X38" s="260"/>
      <c r="Y38" s="260" t="s">
        <v>367</v>
      </c>
    </row>
    <row r="39" spans="2:25" x14ac:dyDescent="0.3">
      <c r="B39" s="260"/>
      <c r="C39" s="260"/>
      <c r="D39" s="260"/>
      <c r="E39" s="261" t="s">
        <v>249</v>
      </c>
      <c r="F39" s="261"/>
      <c r="G39" s="261"/>
      <c r="H39" s="261"/>
      <c r="I39" s="261"/>
      <c r="J39" s="261"/>
      <c r="K39" s="261"/>
      <c r="L39" s="260"/>
      <c r="M39" s="261" t="s">
        <v>249</v>
      </c>
      <c r="N39" s="261"/>
      <c r="O39" s="261"/>
      <c r="P39" s="261"/>
      <c r="Q39" s="261"/>
      <c r="R39" s="260"/>
      <c r="S39" s="261" t="s">
        <v>249</v>
      </c>
      <c r="T39" s="261"/>
      <c r="U39" s="261"/>
      <c r="V39" s="260"/>
      <c r="W39" s="260"/>
      <c r="X39" s="260"/>
      <c r="Y39" s="260"/>
    </row>
    <row r="40" spans="2:25" ht="16.95" customHeight="1" x14ac:dyDescent="0.3">
      <c r="B40" s="260"/>
      <c r="C40" s="260"/>
      <c r="D40" s="260"/>
      <c r="E40" s="105" t="s">
        <v>223</v>
      </c>
      <c r="F40" s="123" t="s">
        <v>514</v>
      </c>
      <c r="G40" s="105" t="s">
        <v>49</v>
      </c>
      <c r="H40" s="105" t="s">
        <v>224</v>
      </c>
      <c r="I40" s="123" t="s">
        <v>514</v>
      </c>
      <c r="J40" s="105" t="s">
        <v>50</v>
      </c>
      <c r="K40" s="105" t="s">
        <v>51</v>
      </c>
      <c r="L40" s="260"/>
      <c r="M40" s="105" t="s">
        <v>223</v>
      </c>
      <c r="N40" s="105" t="s">
        <v>49</v>
      </c>
      <c r="O40" s="105" t="s">
        <v>224</v>
      </c>
      <c r="P40" s="105" t="s">
        <v>50</v>
      </c>
      <c r="Q40" s="105" t="s">
        <v>51</v>
      </c>
      <c r="R40" s="260"/>
      <c r="S40" s="105" t="s">
        <v>224</v>
      </c>
      <c r="T40" s="105" t="s">
        <v>50</v>
      </c>
      <c r="U40" s="105" t="s">
        <v>51</v>
      </c>
      <c r="V40" s="260" t="s">
        <v>52</v>
      </c>
      <c r="W40" s="260"/>
      <c r="X40" s="105" t="s">
        <v>53</v>
      </c>
      <c r="Y40" s="260"/>
    </row>
    <row r="41" spans="2:25" x14ac:dyDescent="0.3">
      <c r="B41" s="103" t="s">
        <v>18</v>
      </c>
      <c r="C41" s="251" t="s">
        <v>396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</row>
    <row r="42" spans="2:25" ht="40.799999999999997" x14ac:dyDescent="0.3">
      <c r="B42" s="111" t="s">
        <v>78</v>
      </c>
      <c r="C42" s="111" t="s">
        <v>19</v>
      </c>
      <c r="D42" s="113" t="s">
        <v>266</v>
      </c>
      <c r="E42" s="113">
        <v>2</v>
      </c>
      <c r="F42" s="62"/>
      <c r="G42" s="62"/>
      <c r="H42" s="113">
        <v>2</v>
      </c>
      <c r="I42" s="62"/>
      <c r="J42" s="62"/>
      <c r="K42" s="62"/>
      <c r="L42" s="113" t="s">
        <v>250</v>
      </c>
      <c r="M42" s="113">
        <v>2</v>
      </c>
      <c r="N42" s="62"/>
      <c r="O42" s="113">
        <v>2</v>
      </c>
      <c r="P42" s="62"/>
      <c r="Q42" s="62"/>
      <c r="R42" s="113" t="s">
        <v>250</v>
      </c>
      <c r="S42" s="115"/>
      <c r="T42" s="62"/>
      <c r="U42" s="62"/>
      <c r="V42" s="264" t="s">
        <v>168</v>
      </c>
      <c r="W42" s="264"/>
      <c r="X42" s="104" t="s">
        <v>397</v>
      </c>
      <c r="Y42" s="64"/>
    </row>
    <row r="43" spans="2:25" ht="24.6" customHeight="1" x14ac:dyDescent="0.3">
      <c r="B43" s="111" t="s">
        <v>114</v>
      </c>
      <c r="C43" s="111" t="s">
        <v>20</v>
      </c>
      <c r="D43" s="75"/>
      <c r="E43" s="108"/>
      <c r="F43" s="124"/>
      <c r="G43" s="108"/>
      <c r="H43" s="108"/>
      <c r="I43" s="124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274"/>
      <c r="W43" s="274"/>
      <c r="X43" s="106"/>
      <c r="Y43" s="75"/>
    </row>
    <row r="44" spans="2:25" ht="55.95" customHeight="1" x14ac:dyDescent="0.3">
      <c r="B44" s="111" t="s">
        <v>115</v>
      </c>
      <c r="C44" s="111" t="s">
        <v>21</v>
      </c>
      <c r="D44" s="113" t="s">
        <v>266</v>
      </c>
      <c r="E44" s="113">
        <v>1</v>
      </c>
      <c r="F44" s="62"/>
      <c r="G44" s="62"/>
      <c r="H44" s="113">
        <v>1</v>
      </c>
      <c r="I44" s="62"/>
      <c r="J44" s="62"/>
      <c r="K44" s="62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264" t="s">
        <v>169</v>
      </c>
      <c r="W44" s="264"/>
      <c r="X44" s="104" t="s">
        <v>170</v>
      </c>
      <c r="Y44" s="64"/>
    </row>
    <row r="45" spans="2:25" ht="65.400000000000006" customHeight="1" x14ac:dyDescent="0.3">
      <c r="B45" s="111" t="s">
        <v>116</v>
      </c>
      <c r="C45" s="111" t="s">
        <v>43</v>
      </c>
      <c r="D45" s="113" t="s">
        <v>266</v>
      </c>
      <c r="E45" s="113">
        <v>1</v>
      </c>
      <c r="F45" s="62"/>
      <c r="G45" s="62"/>
      <c r="H45" s="113">
        <v>1</v>
      </c>
      <c r="I45" s="62"/>
      <c r="J45" s="62"/>
      <c r="K45" s="62"/>
      <c r="L45" s="113" t="s">
        <v>250</v>
      </c>
      <c r="M45" s="113">
        <v>1</v>
      </c>
      <c r="N45" s="62"/>
      <c r="O45" s="113">
        <v>1</v>
      </c>
      <c r="P45" s="62"/>
      <c r="Q45" s="62"/>
      <c r="R45" s="113" t="s">
        <v>250</v>
      </c>
      <c r="S45" s="113">
        <v>1</v>
      </c>
      <c r="T45" s="62"/>
      <c r="U45" s="62"/>
      <c r="V45" s="264" t="s">
        <v>398</v>
      </c>
      <c r="W45" s="264"/>
      <c r="X45" s="104" t="s">
        <v>170</v>
      </c>
      <c r="Y45" s="64"/>
    </row>
    <row r="46" spans="2:25" x14ac:dyDescent="0.3">
      <c r="B46" s="111" t="s">
        <v>117</v>
      </c>
      <c r="C46" s="111" t="s">
        <v>22</v>
      </c>
      <c r="D46" s="75"/>
      <c r="E46" s="108"/>
      <c r="F46" s="124"/>
      <c r="G46" s="108"/>
      <c r="H46" s="108"/>
      <c r="I46" s="124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274"/>
      <c r="W46" s="274"/>
      <c r="X46" s="106"/>
      <c r="Y46" s="75"/>
    </row>
    <row r="47" spans="2:25" ht="30.6" x14ac:dyDescent="0.3">
      <c r="B47" s="111" t="s">
        <v>118</v>
      </c>
      <c r="C47" s="111" t="s">
        <v>23</v>
      </c>
      <c r="D47" s="113" t="s">
        <v>266</v>
      </c>
      <c r="E47" s="113">
        <v>1</v>
      </c>
      <c r="F47" s="62"/>
      <c r="G47" s="62"/>
      <c r="H47" s="113">
        <v>1</v>
      </c>
      <c r="I47" s="62"/>
      <c r="J47" s="62"/>
      <c r="K47" s="62"/>
      <c r="L47" s="113" t="s">
        <v>250</v>
      </c>
      <c r="M47" s="113">
        <v>1</v>
      </c>
      <c r="N47" s="62"/>
      <c r="O47" s="113">
        <v>1</v>
      </c>
      <c r="P47" s="62"/>
      <c r="Q47" s="62"/>
      <c r="R47" s="113" t="s">
        <v>250</v>
      </c>
      <c r="S47" s="116"/>
      <c r="T47" s="62"/>
      <c r="U47" s="62"/>
      <c r="V47" s="264" t="s">
        <v>399</v>
      </c>
      <c r="W47" s="264"/>
      <c r="X47" s="104" t="s">
        <v>400</v>
      </c>
      <c r="Y47" s="64"/>
    </row>
    <row r="48" spans="2:25" ht="29.4" customHeight="1" x14ac:dyDescent="0.3">
      <c r="B48" s="111" t="s">
        <v>119</v>
      </c>
      <c r="C48" s="111" t="s">
        <v>24</v>
      </c>
      <c r="D48" s="113" t="s">
        <v>266</v>
      </c>
      <c r="E48" s="113">
        <v>1</v>
      </c>
      <c r="F48" s="62"/>
      <c r="G48" s="62"/>
      <c r="H48" s="113">
        <v>1</v>
      </c>
      <c r="I48" s="62"/>
      <c r="J48" s="62"/>
      <c r="K48" s="62"/>
      <c r="L48" s="113" t="s">
        <v>250</v>
      </c>
      <c r="M48" s="113">
        <v>1</v>
      </c>
      <c r="N48" s="62"/>
      <c r="O48" s="113">
        <v>1</v>
      </c>
      <c r="P48" s="62"/>
      <c r="Q48" s="62"/>
      <c r="R48" s="113" t="s">
        <v>250</v>
      </c>
      <c r="S48" s="113">
        <v>1</v>
      </c>
      <c r="T48" s="62"/>
      <c r="U48" s="62"/>
      <c r="V48" s="264" t="s">
        <v>171</v>
      </c>
      <c r="W48" s="264"/>
      <c r="X48" s="104" t="s">
        <v>401</v>
      </c>
      <c r="Y48" s="64"/>
    </row>
    <row r="49" spans="2:25" ht="32.4" customHeight="1" x14ac:dyDescent="0.3">
      <c r="B49" s="111" t="s">
        <v>120</v>
      </c>
      <c r="C49" s="111" t="s">
        <v>25</v>
      </c>
      <c r="D49" s="113" t="s">
        <v>266</v>
      </c>
      <c r="E49" s="113">
        <v>5</v>
      </c>
      <c r="F49" s="62"/>
      <c r="G49" s="62"/>
      <c r="H49" s="113">
        <v>5</v>
      </c>
      <c r="I49" s="62"/>
      <c r="J49" s="62"/>
      <c r="K49" s="62"/>
      <c r="L49" s="113" t="s">
        <v>402</v>
      </c>
      <c r="M49" s="113">
        <v>5</v>
      </c>
      <c r="N49" s="62"/>
      <c r="O49" s="113">
        <v>5</v>
      </c>
      <c r="P49" s="62"/>
      <c r="Q49" s="62"/>
      <c r="R49" s="63"/>
      <c r="S49" s="63"/>
      <c r="T49" s="63"/>
      <c r="U49" s="63"/>
      <c r="V49" s="264" t="s">
        <v>172</v>
      </c>
      <c r="W49" s="264"/>
      <c r="X49" s="104" t="s">
        <v>172</v>
      </c>
      <c r="Y49" s="64"/>
    </row>
    <row r="50" spans="2:25" ht="20.399999999999999" x14ac:dyDescent="0.3">
      <c r="B50" s="111" t="s">
        <v>121</v>
      </c>
      <c r="C50" s="111" t="s">
        <v>403</v>
      </c>
      <c r="D50" s="75"/>
      <c r="E50" s="108"/>
      <c r="F50" s="124"/>
      <c r="G50" s="108"/>
      <c r="H50" s="108"/>
      <c r="I50" s="124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274"/>
      <c r="W50" s="274"/>
      <c r="X50" s="106"/>
      <c r="Y50" s="75"/>
    </row>
    <row r="51" spans="2:25" ht="81.599999999999994" customHeight="1" x14ac:dyDescent="0.3">
      <c r="B51" s="111" t="s">
        <v>122</v>
      </c>
      <c r="C51" s="68" t="s">
        <v>79</v>
      </c>
      <c r="D51" s="113" t="s">
        <v>266</v>
      </c>
      <c r="E51" s="113">
        <v>3</v>
      </c>
      <c r="F51" s="62"/>
      <c r="G51" s="62"/>
      <c r="H51" s="113">
        <v>3</v>
      </c>
      <c r="I51" s="62"/>
      <c r="J51" s="62"/>
      <c r="K51" s="62"/>
      <c r="L51" s="113" t="s">
        <v>402</v>
      </c>
      <c r="M51" s="113">
        <v>3</v>
      </c>
      <c r="N51" s="62"/>
      <c r="O51" s="113">
        <v>3</v>
      </c>
      <c r="P51" s="62"/>
      <c r="Q51" s="62"/>
      <c r="R51" s="113" t="s">
        <v>402</v>
      </c>
      <c r="S51" s="113">
        <v>3</v>
      </c>
      <c r="T51" s="62"/>
      <c r="U51" s="62"/>
      <c r="V51" s="264" t="s">
        <v>404</v>
      </c>
      <c r="W51" s="264"/>
      <c r="X51" s="104" t="s">
        <v>405</v>
      </c>
      <c r="Y51" s="64"/>
    </row>
    <row r="52" spans="2:25" ht="41.4" customHeight="1" x14ac:dyDescent="0.3">
      <c r="B52" s="111" t="s">
        <v>123</v>
      </c>
      <c r="C52" s="111" t="s">
        <v>108</v>
      </c>
      <c r="D52" s="113" t="s">
        <v>266</v>
      </c>
      <c r="E52" s="113">
        <v>6</v>
      </c>
      <c r="F52" s="62"/>
      <c r="G52" s="62"/>
      <c r="H52" s="113">
        <v>6</v>
      </c>
      <c r="I52" s="62"/>
      <c r="J52" s="62"/>
      <c r="K52" s="62"/>
      <c r="L52" s="113" t="s">
        <v>250</v>
      </c>
      <c r="M52" s="113">
        <v>6</v>
      </c>
      <c r="N52" s="62"/>
      <c r="O52" s="113">
        <v>6</v>
      </c>
      <c r="P52" s="62"/>
      <c r="Q52" s="62"/>
      <c r="R52" s="113" t="s">
        <v>250</v>
      </c>
      <c r="S52" s="113">
        <v>6</v>
      </c>
      <c r="T52" s="62"/>
      <c r="U52" s="62"/>
      <c r="V52" s="264" t="s">
        <v>406</v>
      </c>
      <c r="W52" s="264"/>
      <c r="X52" s="104" t="s">
        <v>407</v>
      </c>
      <c r="Y52" s="64"/>
    </row>
    <row r="53" spans="2:25" ht="51" customHeight="1" x14ac:dyDescent="0.3">
      <c r="B53" s="111" t="s">
        <v>124</v>
      </c>
      <c r="C53" s="111" t="s">
        <v>80</v>
      </c>
      <c r="D53" s="113" t="s">
        <v>266</v>
      </c>
      <c r="E53" s="113">
        <v>1</v>
      </c>
      <c r="F53" s="62"/>
      <c r="G53" s="62"/>
      <c r="H53" s="113">
        <v>1</v>
      </c>
      <c r="I53" s="62"/>
      <c r="J53" s="62"/>
      <c r="K53" s="62"/>
      <c r="L53" s="113" t="s">
        <v>402</v>
      </c>
      <c r="M53" s="113">
        <v>1</v>
      </c>
      <c r="N53" s="62"/>
      <c r="O53" s="113">
        <v>1</v>
      </c>
      <c r="P53" s="62"/>
      <c r="Q53" s="62"/>
      <c r="R53" s="113" t="s">
        <v>402</v>
      </c>
      <c r="S53" s="113">
        <v>1</v>
      </c>
      <c r="T53" s="62"/>
      <c r="U53" s="62"/>
      <c r="V53" s="264" t="s">
        <v>408</v>
      </c>
      <c r="W53" s="264"/>
      <c r="X53" s="104" t="s">
        <v>173</v>
      </c>
      <c r="Y53" s="64"/>
    </row>
    <row r="54" spans="2:25" ht="66.599999999999994" customHeight="1" x14ac:dyDescent="0.3">
      <c r="B54" s="111" t="s">
        <v>125</v>
      </c>
      <c r="C54" s="111" t="s">
        <v>409</v>
      </c>
      <c r="D54" s="108"/>
      <c r="E54" s="108"/>
      <c r="F54" s="124"/>
      <c r="G54" s="108"/>
      <c r="H54" s="108"/>
      <c r="I54" s="124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274"/>
      <c r="W54" s="274"/>
      <c r="X54" s="106"/>
      <c r="Y54" s="75"/>
    </row>
    <row r="55" spans="2:25" ht="41.4" customHeight="1" x14ac:dyDescent="0.3">
      <c r="B55" s="111" t="s">
        <v>126</v>
      </c>
      <c r="C55" s="111" t="s">
        <v>81</v>
      </c>
      <c r="D55" s="113" t="s">
        <v>266</v>
      </c>
      <c r="E55" s="113">
        <v>1</v>
      </c>
      <c r="F55" s="62"/>
      <c r="G55" s="62"/>
      <c r="H55" s="113">
        <v>1</v>
      </c>
      <c r="I55" s="62"/>
      <c r="J55" s="62"/>
      <c r="K55" s="62"/>
      <c r="L55" s="113" t="s">
        <v>402</v>
      </c>
      <c r="M55" s="113">
        <v>1</v>
      </c>
      <c r="N55" s="62"/>
      <c r="O55" s="113">
        <v>1</v>
      </c>
      <c r="P55" s="62"/>
      <c r="Q55" s="62"/>
      <c r="R55" s="113" t="s">
        <v>402</v>
      </c>
      <c r="S55" s="113">
        <v>1</v>
      </c>
      <c r="T55" s="62"/>
      <c r="U55" s="62"/>
      <c r="V55" s="252" t="s">
        <v>410</v>
      </c>
      <c r="W55" s="253"/>
      <c r="X55" s="104" t="s">
        <v>174</v>
      </c>
      <c r="Y55" s="64"/>
    </row>
    <row r="56" spans="2:25" ht="40.799999999999997" x14ac:dyDescent="0.3">
      <c r="B56" s="111" t="s">
        <v>127</v>
      </c>
      <c r="C56" s="111" t="s">
        <v>82</v>
      </c>
      <c r="D56" s="113" t="s">
        <v>266</v>
      </c>
      <c r="E56" s="113">
        <v>1</v>
      </c>
      <c r="F56" s="62"/>
      <c r="G56" s="62"/>
      <c r="H56" s="113">
        <v>1</v>
      </c>
      <c r="I56" s="62"/>
      <c r="J56" s="62"/>
      <c r="K56" s="62"/>
      <c r="L56" s="113" t="s">
        <v>402</v>
      </c>
      <c r="M56" s="113">
        <v>1</v>
      </c>
      <c r="N56" s="62"/>
      <c r="O56" s="113">
        <v>1</v>
      </c>
      <c r="P56" s="62"/>
      <c r="Q56" s="62"/>
      <c r="R56" s="113" t="s">
        <v>402</v>
      </c>
      <c r="S56" s="113">
        <v>1</v>
      </c>
      <c r="T56" s="62"/>
      <c r="U56" s="62"/>
      <c r="V56" s="252" t="s">
        <v>411</v>
      </c>
      <c r="W56" s="253"/>
      <c r="X56" s="104" t="s">
        <v>412</v>
      </c>
      <c r="Y56" s="64"/>
    </row>
    <row r="57" spans="2:25" hidden="1" x14ac:dyDescent="0.3"/>
    <row r="58" spans="2:25" ht="52.2" hidden="1" customHeight="1" x14ac:dyDescent="0.3"/>
    <row r="59" spans="2:25" ht="60" hidden="1" customHeight="1" x14ac:dyDescent="0.3"/>
    <row r="60" spans="2:25" ht="47.4" hidden="1" customHeight="1" x14ac:dyDescent="0.3">
      <c r="B60" s="260" t="s">
        <v>245</v>
      </c>
      <c r="C60" s="260" t="s">
        <v>246</v>
      </c>
      <c r="D60" s="260" t="s">
        <v>2</v>
      </c>
      <c r="E60" s="261" t="s">
        <v>247</v>
      </c>
      <c r="F60" s="261"/>
      <c r="G60" s="261"/>
      <c r="H60" s="261"/>
      <c r="I60" s="261"/>
      <c r="J60" s="261"/>
      <c r="K60" s="261"/>
      <c r="L60" s="260" t="s">
        <v>2</v>
      </c>
      <c r="M60" s="260" t="s">
        <v>365</v>
      </c>
      <c r="N60" s="260"/>
      <c r="O60" s="260"/>
      <c r="P60" s="260"/>
      <c r="Q60" s="260"/>
      <c r="R60" s="260" t="s">
        <v>2</v>
      </c>
      <c r="S60" s="260" t="s">
        <v>248</v>
      </c>
      <c r="T60" s="260"/>
      <c r="U60" s="260"/>
      <c r="V60" s="260" t="s">
        <v>366</v>
      </c>
      <c r="W60" s="260"/>
      <c r="X60" s="260"/>
      <c r="Y60" s="260" t="s">
        <v>367</v>
      </c>
    </row>
    <row r="61" spans="2:25" hidden="1" x14ac:dyDescent="0.3">
      <c r="B61" s="260"/>
      <c r="C61" s="260"/>
      <c r="D61" s="260"/>
      <c r="E61" s="261" t="s">
        <v>249</v>
      </c>
      <c r="F61" s="261"/>
      <c r="G61" s="261"/>
      <c r="H61" s="261"/>
      <c r="I61" s="261"/>
      <c r="J61" s="261"/>
      <c r="K61" s="261"/>
      <c r="L61" s="260"/>
      <c r="M61" s="261" t="s">
        <v>249</v>
      </c>
      <c r="N61" s="261"/>
      <c r="O61" s="261"/>
      <c r="P61" s="261"/>
      <c r="Q61" s="261"/>
      <c r="R61" s="260"/>
      <c r="S61" s="261" t="s">
        <v>249</v>
      </c>
      <c r="T61" s="261"/>
      <c r="U61" s="261"/>
      <c r="V61" s="260"/>
      <c r="W61" s="260"/>
      <c r="X61" s="260"/>
      <c r="Y61" s="260"/>
    </row>
    <row r="62" spans="2:25" ht="16.95" hidden="1" customHeight="1" x14ac:dyDescent="0.3">
      <c r="B62" s="260"/>
      <c r="C62" s="260"/>
      <c r="D62" s="260"/>
      <c r="E62" s="105" t="s">
        <v>223</v>
      </c>
      <c r="F62" s="123" t="s">
        <v>514</v>
      </c>
      <c r="G62" s="105" t="s">
        <v>49</v>
      </c>
      <c r="H62" s="105" t="s">
        <v>224</v>
      </c>
      <c r="I62" s="123" t="s">
        <v>514</v>
      </c>
      <c r="J62" s="105" t="s">
        <v>50</v>
      </c>
      <c r="K62" s="105" t="s">
        <v>51</v>
      </c>
      <c r="L62" s="260"/>
      <c r="M62" s="105" t="s">
        <v>223</v>
      </c>
      <c r="N62" s="105" t="s">
        <v>49</v>
      </c>
      <c r="O62" s="105" t="s">
        <v>224</v>
      </c>
      <c r="P62" s="105" t="s">
        <v>50</v>
      </c>
      <c r="Q62" s="105" t="s">
        <v>51</v>
      </c>
      <c r="R62" s="260"/>
      <c r="S62" s="105" t="s">
        <v>224</v>
      </c>
      <c r="T62" s="105" t="s">
        <v>50</v>
      </c>
      <c r="U62" s="105" t="s">
        <v>51</v>
      </c>
      <c r="V62" s="260" t="s">
        <v>52</v>
      </c>
      <c r="W62" s="260"/>
      <c r="X62" s="105" t="s">
        <v>53</v>
      </c>
      <c r="Y62" s="260"/>
    </row>
    <row r="63" spans="2:25" ht="71.400000000000006" customHeight="1" x14ac:dyDescent="0.3">
      <c r="B63" s="111" t="s">
        <v>128</v>
      </c>
      <c r="C63" s="111" t="s">
        <v>27</v>
      </c>
      <c r="D63" s="113" t="s">
        <v>266</v>
      </c>
      <c r="E63" s="113">
        <v>6</v>
      </c>
      <c r="F63" s="62"/>
      <c r="G63" s="62"/>
      <c r="H63" s="113">
        <v>6</v>
      </c>
      <c r="I63" s="62"/>
      <c r="J63" s="62"/>
      <c r="K63" s="62"/>
      <c r="L63" s="113" t="s">
        <v>250</v>
      </c>
      <c r="M63" s="113">
        <v>6</v>
      </c>
      <c r="N63" s="62"/>
      <c r="O63" s="113">
        <v>6</v>
      </c>
      <c r="P63" s="62"/>
      <c r="Q63" s="62"/>
      <c r="R63" s="113" t="s">
        <v>250</v>
      </c>
      <c r="S63" s="113">
        <v>6</v>
      </c>
      <c r="T63" s="62"/>
      <c r="U63" s="62"/>
      <c r="V63" s="264" t="s">
        <v>175</v>
      </c>
      <c r="W63" s="264"/>
      <c r="X63" s="104" t="s">
        <v>413</v>
      </c>
      <c r="Y63" s="64"/>
    </row>
    <row r="64" spans="2:25" ht="61.2" x14ac:dyDescent="0.3">
      <c r="B64" s="111" t="s">
        <v>129</v>
      </c>
      <c r="C64" s="111" t="s">
        <v>83</v>
      </c>
      <c r="D64" s="113" t="s">
        <v>266</v>
      </c>
      <c r="E64" s="113">
        <v>10</v>
      </c>
      <c r="F64" s="62"/>
      <c r="G64" s="62"/>
      <c r="H64" s="113">
        <v>10</v>
      </c>
      <c r="I64" s="62"/>
      <c r="J64" s="62"/>
      <c r="K64" s="62"/>
      <c r="L64" s="113" t="s">
        <v>402</v>
      </c>
      <c r="M64" s="113">
        <v>10</v>
      </c>
      <c r="N64" s="62"/>
      <c r="O64" s="113">
        <v>10</v>
      </c>
      <c r="P64" s="62"/>
      <c r="Q64" s="62"/>
      <c r="R64" s="113" t="s">
        <v>402</v>
      </c>
      <c r="S64" s="113">
        <v>10</v>
      </c>
      <c r="T64" s="62"/>
      <c r="U64" s="62"/>
      <c r="V64" s="264" t="s">
        <v>176</v>
      </c>
      <c r="W64" s="264"/>
      <c r="X64" s="104" t="s">
        <v>177</v>
      </c>
      <c r="Y64" s="64"/>
    </row>
    <row r="65" spans="2:25" ht="20.399999999999999" x14ac:dyDescent="0.3">
      <c r="B65" s="82" t="s">
        <v>130</v>
      </c>
      <c r="C65" s="82" t="s">
        <v>294</v>
      </c>
      <c r="D65" s="108"/>
      <c r="E65" s="108"/>
      <c r="F65" s="124"/>
      <c r="G65" s="108"/>
      <c r="H65" s="108"/>
      <c r="I65" s="124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274"/>
      <c r="W65" s="274"/>
      <c r="X65" s="106"/>
      <c r="Y65" s="75"/>
    </row>
    <row r="66" spans="2:25" ht="146.4" customHeight="1" x14ac:dyDescent="0.3">
      <c r="B66" s="111" t="s">
        <v>131</v>
      </c>
      <c r="C66" s="111" t="s">
        <v>28</v>
      </c>
      <c r="D66" s="113" t="s">
        <v>266</v>
      </c>
      <c r="E66" s="113">
        <v>6</v>
      </c>
      <c r="F66" s="62"/>
      <c r="G66" s="62"/>
      <c r="H66" s="113">
        <v>6</v>
      </c>
      <c r="I66" s="62"/>
      <c r="J66" s="62"/>
      <c r="K66" s="62"/>
      <c r="L66" s="113" t="s">
        <v>254</v>
      </c>
      <c r="M66" s="113">
        <v>5</v>
      </c>
      <c r="N66" s="62"/>
      <c r="O66" s="113">
        <v>5</v>
      </c>
      <c r="P66" s="62"/>
      <c r="Q66" s="62"/>
      <c r="R66" s="113" t="s">
        <v>254</v>
      </c>
      <c r="S66" s="113">
        <v>5</v>
      </c>
      <c r="T66" s="62"/>
      <c r="U66" s="62"/>
      <c r="V66" s="264" t="s">
        <v>178</v>
      </c>
      <c r="W66" s="264"/>
      <c r="X66" s="104" t="s">
        <v>414</v>
      </c>
      <c r="Y66" s="64"/>
    </row>
    <row r="67" spans="2:25" ht="112.2" x14ac:dyDescent="0.3">
      <c r="B67" s="111" t="s">
        <v>132</v>
      </c>
      <c r="C67" s="111" t="s">
        <v>29</v>
      </c>
      <c r="D67" s="113" t="s">
        <v>266</v>
      </c>
      <c r="E67" s="113">
        <v>5</v>
      </c>
      <c r="F67" s="62"/>
      <c r="G67" s="62"/>
      <c r="H67" s="113">
        <v>5</v>
      </c>
      <c r="I67" s="62"/>
      <c r="J67" s="62"/>
      <c r="K67" s="62"/>
      <c r="L67" s="113" t="s">
        <v>254</v>
      </c>
      <c r="M67" s="113">
        <v>5</v>
      </c>
      <c r="N67" s="62"/>
      <c r="O67" s="113">
        <v>5</v>
      </c>
      <c r="P67" s="62"/>
      <c r="Q67" s="62"/>
      <c r="R67" s="113" t="s">
        <v>254</v>
      </c>
      <c r="S67" s="113">
        <v>5</v>
      </c>
      <c r="T67" s="62"/>
      <c r="U67" s="62"/>
      <c r="V67" s="264" t="s">
        <v>415</v>
      </c>
      <c r="W67" s="264"/>
      <c r="X67" s="104" t="s">
        <v>416</v>
      </c>
      <c r="Y67" s="64"/>
    </row>
    <row r="68" spans="2:25" ht="58.95" customHeight="1" x14ac:dyDescent="0.3">
      <c r="B68" s="111" t="s">
        <v>133</v>
      </c>
      <c r="C68" s="111" t="s">
        <v>30</v>
      </c>
      <c r="D68" s="113" t="s">
        <v>266</v>
      </c>
      <c r="E68" s="113">
        <v>1</v>
      </c>
      <c r="F68" s="62"/>
      <c r="G68" s="62"/>
      <c r="H68" s="113">
        <v>1</v>
      </c>
      <c r="I68" s="62"/>
      <c r="J68" s="62"/>
      <c r="K68" s="62"/>
      <c r="L68" s="113" t="s">
        <v>254</v>
      </c>
      <c r="M68" s="113">
        <v>1</v>
      </c>
      <c r="N68" s="62"/>
      <c r="O68" s="113">
        <v>1</v>
      </c>
      <c r="P68" s="62"/>
      <c r="Q68" s="62"/>
      <c r="R68" s="113" t="s">
        <v>254</v>
      </c>
      <c r="S68" s="113">
        <v>1</v>
      </c>
      <c r="T68" s="62"/>
      <c r="U68" s="62"/>
      <c r="V68" s="264" t="s">
        <v>179</v>
      </c>
      <c r="W68" s="264"/>
      <c r="X68" s="104" t="s">
        <v>417</v>
      </c>
      <c r="Y68" s="64"/>
    </row>
    <row r="69" spans="2:25" ht="27" customHeight="1" x14ac:dyDescent="0.3">
      <c r="B69" s="111" t="s">
        <v>134</v>
      </c>
      <c r="C69" s="111" t="s">
        <v>44</v>
      </c>
      <c r="D69" s="113" t="s">
        <v>266</v>
      </c>
      <c r="E69" s="113">
        <v>1</v>
      </c>
      <c r="F69" s="62"/>
      <c r="G69" s="62"/>
      <c r="H69" s="113">
        <v>3</v>
      </c>
      <c r="I69" s="62"/>
      <c r="J69" s="62"/>
      <c r="K69" s="62"/>
      <c r="L69" s="113" t="s">
        <v>250</v>
      </c>
      <c r="M69" s="113">
        <v>1</v>
      </c>
      <c r="N69" s="62"/>
      <c r="O69" s="113">
        <v>3</v>
      </c>
      <c r="P69" s="62"/>
      <c r="Q69" s="62"/>
      <c r="R69" s="113" t="s">
        <v>250</v>
      </c>
      <c r="S69" s="113">
        <v>3</v>
      </c>
      <c r="T69" s="62"/>
      <c r="U69" s="62"/>
      <c r="V69" s="264" t="s">
        <v>180</v>
      </c>
      <c r="W69" s="264"/>
      <c r="X69" s="104" t="s">
        <v>181</v>
      </c>
      <c r="Y69" s="64"/>
    </row>
    <row r="70" spans="2:25" x14ac:dyDescent="0.3">
      <c r="B70" s="82"/>
      <c r="C70" s="275" t="s">
        <v>418</v>
      </c>
      <c r="D70" s="275"/>
      <c r="E70" s="101">
        <f>SUM(E63:E69)+SUM(E42:E56)</f>
        <v>52</v>
      </c>
      <c r="F70" s="151">
        <f t="shared" ref="F70:I70" si="1">SUM(F63:F69)+SUM(F42:F56)</f>
        <v>0</v>
      </c>
      <c r="G70" s="151">
        <f t="shared" si="1"/>
        <v>0</v>
      </c>
      <c r="H70" s="151">
        <f t="shared" si="1"/>
        <v>54</v>
      </c>
      <c r="I70" s="151">
        <f t="shared" si="1"/>
        <v>0</v>
      </c>
      <c r="J70" s="101">
        <f>SUM(J63:J69)+SUM(J42:J56)</f>
        <v>0</v>
      </c>
      <c r="K70" s="101">
        <f>SUM(K63:K69)+SUM(K42:K56)</f>
        <v>0</v>
      </c>
      <c r="L70" s="101"/>
      <c r="M70" s="101">
        <f>SUM(M63:M69)+SUM(M42:M56)</f>
        <v>50</v>
      </c>
      <c r="N70" s="101">
        <f>SUM(N63:N69)+SUM(N42:N56)</f>
        <v>0</v>
      </c>
      <c r="O70" s="101">
        <f>SUM(O63:O69)+SUM(O42:O56)</f>
        <v>52</v>
      </c>
      <c r="P70" s="101">
        <f>SUM(P63:P69)+SUM(P42:P56)</f>
        <v>0</v>
      </c>
      <c r="Q70" s="101">
        <f>SUM(Q63:Q69)+SUM(Q42:Q56)</f>
        <v>0</v>
      </c>
      <c r="R70" s="101"/>
      <c r="S70" s="101">
        <f>SUM(S63:S69)+SUM(S42:S56)</f>
        <v>44</v>
      </c>
      <c r="T70" s="101">
        <f>SUM(T63:T69)+SUM(T42:T56)</f>
        <v>0</v>
      </c>
      <c r="U70" s="101">
        <f>SUM(U63:U69)+SUM(U42:U56)</f>
        <v>0</v>
      </c>
      <c r="V70" s="276"/>
      <c r="W70" s="276"/>
      <c r="X70" s="110"/>
      <c r="Y70" s="118"/>
    </row>
    <row r="71" spans="2:25" ht="70.95" hidden="1" customHeight="1" x14ac:dyDescent="0.3"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</row>
    <row r="72" spans="2:25" ht="61.95" hidden="1" customHeight="1" x14ac:dyDescent="0.3"/>
    <row r="73" spans="2:25" ht="47.4" hidden="1" customHeight="1" x14ac:dyDescent="0.3">
      <c r="B73" s="260" t="s">
        <v>245</v>
      </c>
      <c r="C73" s="260" t="s">
        <v>246</v>
      </c>
      <c r="D73" s="260" t="s">
        <v>2</v>
      </c>
      <c r="E73" s="261" t="s">
        <v>247</v>
      </c>
      <c r="F73" s="261"/>
      <c r="G73" s="261"/>
      <c r="H73" s="261"/>
      <c r="I73" s="261"/>
      <c r="J73" s="261"/>
      <c r="K73" s="261"/>
      <c r="L73" s="260" t="s">
        <v>2</v>
      </c>
      <c r="M73" s="260" t="s">
        <v>365</v>
      </c>
      <c r="N73" s="260"/>
      <c r="O73" s="260"/>
      <c r="P73" s="260"/>
      <c r="Q73" s="260"/>
      <c r="R73" s="260" t="s">
        <v>2</v>
      </c>
      <c r="S73" s="260" t="s">
        <v>248</v>
      </c>
      <c r="T73" s="260"/>
      <c r="U73" s="260"/>
      <c r="V73" s="260" t="s">
        <v>366</v>
      </c>
      <c r="W73" s="260"/>
      <c r="X73" s="260"/>
      <c r="Y73" s="260" t="s">
        <v>367</v>
      </c>
    </row>
    <row r="74" spans="2:25" hidden="1" x14ac:dyDescent="0.3">
      <c r="B74" s="260"/>
      <c r="C74" s="260"/>
      <c r="D74" s="260"/>
      <c r="E74" s="261" t="s">
        <v>249</v>
      </c>
      <c r="F74" s="261"/>
      <c r="G74" s="261"/>
      <c r="H74" s="261"/>
      <c r="I74" s="261"/>
      <c r="J74" s="261"/>
      <c r="K74" s="261"/>
      <c r="L74" s="260"/>
      <c r="M74" s="261" t="s">
        <v>249</v>
      </c>
      <c r="N74" s="261"/>
      <c r="O74" s="261"/>
      <c r="P74" s="261"/>
      <c r="Q74" s="261"/>
      <c r="R74" s="260"/>
      <c r="S74" s="261" t="s">
        <v>249</v>
      </c>
      <c r="T74" s="261"/>
      <c r="U74" s="261"/>
      <c r="V74" s="260"/>
      <c r="W74" s="260"/>
      <c r="X74" s="260"/>
      <c r="Y74" s="260"/>
    </row>
    <row r="75" spans="2:25" ht="16.95" hidden="1" customHeight="1" x14ac:dyDescent="0.3">
      <c r="B75" s="260"/>
      <c r="C75" s="260"/>
      <c r="D75" s="260"/>
      <c r="E75" s="105" t="s">
        <v>223</v>
      </c>
      <c r="F75" s="123" t="s">
        <v>514</v>
      </c>
      <c r="G75" s="105" t="s">
        <v>49</v>
      </c>
      <c r="H75" s="105" t="s">
        <v>224</v>
      </c>
      <c r="I75" s="123" t="s">
        <v>514</v>
      </c>
      <c r="J75" s="105" t="s">
        <v>50</v>
      </c>
      <c r="K75" s="105" t="s">
        <v>51</v>
      </c>
      <c r="L75" s="260"/>
      <c r="M75" s="105" t="s">
        <v>223</v>
      </c>
      <c r="N75" s="105" t="s">
        <v>49</v>
      </c>
      <c r="O75" s="105" t="s">
        <v>224</v>
      </c>
      <c r="P75" s="105" t="s">
        <v>50</v>
      </c>
      <c r="Q75" s="105" t="s">
        <v>51</v>
      </c>
      <c r="R75" s="260"/>
      <c r="S75" s="105" t="s">
        <v>224</v>
      </c>
      <c r="T75" s="105" t="s">
        <v>50</v>
      </c>
      <c r="U75" s="105" t="s">
        <v>51</v>
      </c>
      <c r="V75" s="260" t="s">
        <v>52</v>
      </c>
      <c r="W75" s="260"/>
      <c r="X75" s="105" t="s">
        <v>53</v>
      </c>
      <c r="Y75" s="260"/>
    </row>
    <row r="76" spans="2:25" x14ac:dyDescent="0.3">
      <c r="B76" s="103" t="s">
        <v>31</v>
      </c>
      <c r="C76" s="251" t="s">
        <v>101</v>
      </c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</row>
    <row r="77" spans="2:25" ht="43.95" customHeight="1" x14ac:dyDescent="0.3">
      <c r="B77" s="111" t="s">
        <v>419</v>
      </c>
      <c r="C77" s="111" t="s">
        <v>32</v>
      </c>
      <c r="D77" s="113" t="s">
        <v>266</v>
      </c>
      <c r="E77" s="113">
        <v>5</v>
      </c>
      <c r="F77" s="62"/>
      <c r="G77" s="62"/>
      <c r="H77" s="113">
        <v>5</v>
      </c>
      <c r="I77" s="62"/>
      <c r="J77" s="62"/>
      <c r="K77" s="62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264" t="s">
        <v>182</v>
      </c>
      <c r="W77" s="264"/>
      <c r="X77" s="104" t="s">
        <v>420</v>
      </c>
      <c r="Y77" s="64"/>
    </row>
    <row r="78" spans="2:25" ht="51.6" customHeight="1" x14ac:dyDescent="0.3">
      <c r="B78" s="111" t="s">
        <v>421</v>
      </c>
      <c r="C78" s="111" t="s">
        <v>33</v>
      </c>
      <c r="D78" s="113" t="s">
        <v>266</v>
      </c>
      <c r="E78" s="113">
        <v>7</v>
      </c>
      <c r="F78" s="62"/>
      <c r="G78" s="62"/>
      <c r="H78" s="113">
        <v>7</v>
      </c>
      <c r="I78" s="62"/>
      <c r="J78" s="62"/>
      <c r="K78" s="62"/>
      <c r="L78" s="113" t="s">
        <v>250</v>
      </c>
      <c r="M78" s="113">
        <v>7</v>
      </c>
      <c r="N78" s="62"/>
      <c r="O78" s="113">
        <v>7</v>
      </c>
      <c r="P78" s="62"/>
      <c r="Q78" s="62"/>
      <c r="R78" s="63"/>
      <c r="S78" s="63"/>
      <c r="T78" s="63"/>
      <c r="U78" s="63"/>
      <c r="V78" s="264" t="s">
        <v>183</v>
      </c>
      <c r="W78" s="264"/>
      <c r="X78" s="104" t="s">
        <v>184</v>
      </c>
      <c r="Y78" s="64"/>
    </row>
    <row r="79" spans="2:25" ht="91.8" x14ac:dyDescent="0.3">
      <c r="B79" s="111" t="s">
        <v>135</v>
      </c>
      <c r="C79" s="111" t="s">
        <v>34</v>
      </c>
      <c r="D79" s="113" t="s">
        <v>266</v>
      </c>
      <c r="E79" s="113">
        <v>4</v>
      </c>
      <c r="F79" s="62"/>
      <c r="G79" s="62"/>
      <c r="H79" s="113">
        <v>4</v>
      </c>
      <c r="I79" s="62"/>
      <c r="J79" s="62"/>
      <c r="K79" s="62"/>
      <c r="L79" s="113" t="s">
        <v>250</v>
      </c>
      <c r="M79" s="113">
        <v>4</v>
      </c>
      <c r="N79" s="62"/>
      <c r="O79" s="113">
        <v>4</v>
      </c>
      <c r="P79" s="62"/>
      <c r="Q79" s="62"/>
      <c r="R79" s="63"/>
      <c r="S79" s="63"/>
      <c r="T79" s="63"/>
      <c r="U79" s="63"/>
      <c r="V79" s="264" t="s">
        <v>185</v>
      </c>
      <c r="W79" s="264"/>
      <c r="X79" s="104" t="s">
        <v>422</v>
      </c>
      <c r="Y79" s="64"/>
    </row>
    <row r="80" spans="2:25" ht="51.6" customHeight="1" x14ac:dyDescent="0.3">
      <c r="B80" s="111" t="s">
        <v>136</v>
      </c>
      <c r="C80" s="111" t="s">
        <v>423</v>
      </c>
      <c r="D80" s="113" t="s">
        <v>266</v>
      </c>
      <c r="E80" s="113">
        <v>4</v>
      </c>
      <c r="F80" s="62"/>
      <c r="G80" s="62"/>
      <c r="H80" s="113">
        <v>4</v>
      </c>
      <c r="I80" s="62"/>
      <c r="J80" s="62"/>
      <c r="K80" s="62"/>
      <c r="L80" s="113" t="s">
        <v>250</v>
      </c>
      <c r="M80" s="113">
        <v>4</v>
      </c>
      <c r="N80" s="62"/>
      <c r="O80" s="113">
        <v>4</v>
      </c>
      <c r="P80" s="62"/>
      <c r="Q80" s="62"/>
      <c r="R80" s="113" t="s">
        <v>250</v>
      </c>
      <c r="S80" s="113">
        <v>4</v>
      </c>
      <c r="T80" s="113"/>
      <c r="U80" s="113"/>
      <c r="V80" s="264" t="s">
        <v>186</v>
      </c>
      <c r="W80" s="264"/>
      <c r="X80" s="104" t="s">
        <v>187</v>
      </c>
      <c r="Y80" s="64"/>
    </row>
    <row r="81" spans="2:25" x14ac:dyDescent="0.3">
      <c r="B81" s="82"/>
      <c r="C81" s="271" t="s">
        <v>424</v>
      </c>
      <c r="D81" s="271"/>
      <c r="E81" s="101">
        <f>SUM(E77:E80)</f>
        <v>20</v>
      </c>
      <c r="F81" s="151">
        <f t="shared" ref="F81:I81" si="2">SUM(F77:F80)</f>
        <v>0</v>
      </c>
      <c r="G81" s="151">
        <f t="shared" si="2"/>
        <v>0</v>
      </c>
      <c r="H81" s="151">
        <f t="shared" si="2"/>
        <v>20</v>
      </c>
      <c r="I81" s="151">
        <f t="shared" si="2"/>
        <v>0</v>
      </c>
      <c r="J81" s="101">
        <f>SUM(J77:J80)</f>
        <v>0</v>
      </c>
      <c r="K81" s="101">
        <f>SUM(K77:K80)</f>
        <v>0</v>
      </c>
      <c r="L81" s="101"/>
      <c r="M81" s="101">
        <f>SUM(M77:M80)</f>
        <v>15</v>
      </c>
      <c r="N81" s="101">
        <f>SUM(N77:N80)</f>
        <v>0</v>
      </c>
      <c r="O81" s="101">
        <f>SUM(O77:O80)</f>
        <v>15</v>
      </c>
      <c r="P81" s="101">
        <f>SUM(P77:P80)</f>
        <v>0</v>
      </c>
      <c r="Q81" s="101">
        <f>SUM(Q77:Q80)</f>
        <v>0</v>
      </c>
      <c r="R81" s="101"/>
      <c r="S81" s="101">
        <f>SUM(S77:S80)</f>
        <v>4</v>
      </c>
      <c r="T81" s="101">
        <f>SUM(T77:T80)</f>
        <v>0</v>
      </c>
      <c r="U81" s="101">
        <f>SUM(U77:U80)</f>
        <v>0</v>
      </c>
      <c r="V81" s="277"/>
      <c r="W81" s="277"/>
      <c r="X81" s="84"/>
      <c r="Y81" s="64"/>
    </row>
    <row r="82" spans="2:25" ht="114" customHeight="1" x14ac:dyDescent="0.3"/>
    <row r="83" spans="2:25" ht="86.4" hidden="1" customHeight="1" x14ac:dyDescent="0.3"/>
    <row r="84" spans="2:25" ht="47.4" customHeight="1" x14ac:dyDescent="0.3">
      <c r="B84" s="260" t="s">
        <v>245</v>
      </c>
      <c r="C84" s="260" t="s">
        <v>246</v>
      </c>
      <c r="D84" s="260" t="s">
        <v>2</v>
      </c>
      <c r="E84" s="261" t="s">
        <v>247</v>
      </c>
      <c r="F84" s="261"/>
      <c r="G84" s="261"/>
      <c r="H84" s="261"/>
      <c r="I84" s="261"/>
      <c r="J84" s="261"/>
      <c r="K84" s="261"/>
      <c r="L84" s="260" t="s">
        <v>2</v>
      </c>
      <c r="M84" s="260" t="s">
        <v>365</v>
      </c>
      <c r="N84" s="260"/>
      <c r="O84" s="260"/>
      <c r="P84" s="260"/>
      <c r="Q84" s="260"/>
      <c r="R84" s="260" t="s">
        <v>2</v>
      </c>
      <c r="S84" s="260" t="s">
        <v>248</v>
      </c>
      <c r="T84" s="260"/>
      <c r="U84" s="260"/>
      <c r="V84" s="260" t="s">
        <v>366</v>
      </c>
      <c r="W84" s="260"/>
      <c r="X84" s="260"/>
      <c r="Y84" s="260" t="s">
        <v>367</v>
      </c>
    </row>
    <row r="85" spans="2:25" x14ac:dyDescent="0.3">
      <c r="B85" s="260"/>
      <c r="C85" s="260"/>
      <c r="D85" s="260"/>
      <c r="E85" s="261" t="s">
        <v>249</v>
      </c>
      <c r="F85" s="261"/>
      <c r="G85" s="261"/>
      <c r="H85" s="261"/>
      <c r="I85" s="261"/>
      <c r="J85" s="261"/>
      <c r="K85" s="261"/>
      <c r="L85" s="260"/>
      <c r="M85" s="261" t="s">
        <v>249</v>
      </c>
      <c r="N85" s="261"/>
      <c r="O85" s="261"/>
      <c r="P85" s="261"/>
      <c r="Q85" s="261"/>
      <c r="R85" s="260"/>
      <c r="S85" s="261" t="s">
        <v>249</v>
      </c>
      <c r="T85" s="261"/>
      <c r="U85" s="261"/>
      <c r="V85" s="260"/>
      <c r="W85" s="260"/>
      <c r="X85" s="260"/>
      <c r="Y85" s="260"/>
    </row>
    <row r="86" spans="2:25" ht="16.95" customHeight="1" x14ac:dyDescent="0.3">
      <c r="B86" s="260"/>
      <c r="C86" s="260"/>
      <c r="D86" s="260"/>
      <c r="E86" s="105" t="s">
        <v>223</v>
      </c>
      <c r="F86" s="123" t="s">
        <v>514</v>
      </c>
      <c r="G86" s="105" t="s">
        <v>49</v>
      </c>
      <c r="H86" s="105" t="s">
        <v>224</v>
      </c>
      <c r="I86" s="123" t="s">
        <v>514</v>
      </c>
      <c r="J86" s="105" t="s">
        <v>50</v>
      </c>
      <c r="K86" s="105" t="s">
        <v>51</v>
      </c>
      <c r="L86" s="260"/>
      <c r="M86" s="105" t="s">
        <v>223</v>
      </c>
      <c r="N86" s="105" t="s">
        <v>49</v>
      </c>
      <c r="O86" s="105" t="s">
        <v>224</v>
      </c>
      <c r="P86" s="105" t="s">
        <v>50</v>
      </c>
      <c r="Q86" s="105" t="s">
        <v>51</v>
      </c>
      <c r="R86" s="260"/>
      <c r="S86" s="105" t="s">
        <v>224</v>
      </c>
      <c r="T86" s="105" t="s">
        <v>50</v>
      </c>
      <c r="U86" s="105" t="s">
        <v>51</v>
      </c>
      <c r="V86" s="260" t="s">
        <v>52</v>
      </c>
      <c r="W86" s="260"/>
      <c r="X86" s="105" t="s">
        <v>53</v>
      </c>
      <c r="Y86" s="260"/>
    </row>
    <row r="87" spans="2:25" x14ac:dyDescent="0.3">
      <c r="B87" s="103" t="s">
        <v>35</v>
      </c>
      <c r="C87" s="251" t="s">
        <v>102</v>
      </c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</row>
    <row r="88" spans="2:25" ht="41.4" customHeight="1" x14ac:dyDescent="0.3">
      <c r="B88" s="111" t="s">
        <v>425</v>
      </c>
      <c r="C88" s="111" t="s">
        <v>36</v>
      </c>
      <c r="D88" s="113" t="s">
        <v>266</v>
      </c>
      <c r="E88" s="113">
        <v>3</v>
      </c>
      <c r="F88" s="62"/>
      <c r="G88" s="62"/>
      <c r="H88" s="113">
        <v>3</v>
      </c>
      <c r="I88" s="62"/>
      <c r="J88" s="62"/>
      <c r="K88" s="62"/>
      <c r="L88" s="113" t="s">
        <v>250</v>
      </c>
      <c r="M88" s="113">
        <v>3</v>
      </c>
      <c r="N88" s="62"/>
      <c r="O88" s="113">
        <v>3</v>
      </c>
      <c r="P88" s="62"/>
      <c r="Q88" s="62"/>
      <c r="R88" s="113" t="s">
        <v>250</v>
      </c>
      <c r="S88" s="113">
        <v>3</v>
      </c>
      <c r="T88" s="62"/>
      <c r="U88" s="62"/>
      <c r="V88" s="264" t="s">
        <v>188</v>
      </c>
      <c r="W88" s="264"/>
      <c r="X88" s="104" t="s">
        <v>426</v>
      </c>
      <c r="Y88" s="64"/>
    </row>
    <row r="89" spans="2:25" ht="41.4" customHeight="1" x14ac:dyDescent="0.3">
      <c r="B89" s="111" t="s">
        <v>427</v>
      </c>
      <c r="C89" s="111" t="s">
        <v>157</v>
      </c>
      <c r="D89" s="113" t="s">
        <v>266</v>
      </c>
      <c r="E89" s="113">
        <v>2</v>
      </c>
      <c r="F89" s="62"/>
      <c r="G89" s="62"/>
      <c r="H89" s="113">
        <v>2</v>
      </c>
      <c r="I89" s="62"/>
      <c r="J89" s="62"/>
      <c r="K89" s="62"/>
      <c r="L89" s="113" t="s">
        <v>250</v>
      </c>
      <c r="M89" s="113">
        <v>2</v>
      </c>
      <c r="N89" s="62"/>
      <c r="O89" s="113">
        <v>2</v>
      </c>
      <c r="P89" s="62"/>
      <c r="Q89" s="62"/>
      <c r="R89" s="113" t="s">
        <v>250</v>
      </c>
      <c r="S89" s="113">
        <v>2</v>
      </c>
      <c r="T89" s="62"/>
      <c r="U89" s="62"/>
      <c r="V89" s="264" t="s">
        <v>189</v>
      </c>
      <c r="W89" s="264"/>
      <c r="X89" s="104" t="s">
        <v>426</v>
      </c>
      <c r="Y89" s="64"/>
    </row>
    <row r="90" spans="2:25" ht="61.95" customHeight="1" x14ac:dyDescent="0.3">
      <c r="B90" s="111" t="s">
        <v>137</v>
      </c>
      <c r="C90" s="111" t="s">
        <v>158</v>
      </c>
      <c r="D90" s="113" t="s">
        <v>266</v>
      </c>
      <c r="E90" s="113">
        <v>4</v>
      </c>
      <c r="F90" s="62"/>
      <c r="G90" s="62"/>
      <c r="H90" s="113">
        <v>4</v>
      </c>
      <c r="I90" s="62"/>
      <c r="J90" s="62"/>
      <c r="K90" s="62"/>
      <c r="L90" s="113" t="s">
        <v>250</v>
      </c>
      <c r="M90" s="113">
        <v>4</v>
      </c>
      <c r="N90" s="62"/>
      <c r="O90" s="113">
        <v>4</v>
      </c>
      <c r="P90" s="62"/>
      <c r="Q90" s="62"/>
      <c r="R90" s="113" t="s">
        <v>250</v>
      </c>
      <c r="S90" s="113">
        <v>4</v>
      </c>
      <c r="T90" s="62"/>
      <c r="U90" s="62"/>
      <c r="V90" s="264" t="s">
        <v>190</v>
      </c>
      <c r="W90" s="264"/>
      <c r="X90" s="104" t="s">
        <v>428</v>
      </c>
      <c r="Y90" s="64"/>
    </row>
    <row r="91" spans="2:25" ht="61.95" customHeight="1" x14ac:dyDescent="0.3">
      <c r="B91" s="111"/>
      <c r="C91" s="111" t="s">
        <v>159</v>
      </c>
      <c r="D91" s="113" t="s">
        <v>266</v>
      </c>
      <c r="E91" s="113">
        <v>5</v>
      </c>
      <c r="F91" s="62"/>
      <c r="G91" s="62"/>
      <c r="H91" s="113">
        <v>5</v>
      </c>
      <c r="I91" s="62"/>
      <c r="J91" s="62"/>
      <c r="K91" s="62"/>
      <c r="L91" s="113" t="s">
        <v>250</v>
      </c>
      <c r="M91" s="113">
        <v>5</v>
      </c>
      <c r="N91" s="62"/>
      <c r="O91" s="113">
        <v>5</v>
      </c>
      <c r="P91" s="62"/>
      <c r="Q91" s="62"/>
      <c r="R91" s="113" t="s">
        <v>250</v>
      </c>
      <c r="S91" s="113">
        <v>5</v>
      </c>
      <c r="T91" s="62"/>
      <c r="U91" s="62"/>
      <c r="V91" s="264" t="s">
        <v>190</v>
      </c>
      <c r="W91" s="264"/>
      <c r="X91" s="104" t="s">
        <v>428</v>
      </c>
      <c r="Y91" s="64"/>
    </row>
    <row r="92" spans="2:25" ht="51.6" customHeight="1" x14ac:dyDescent="0.3">
      <c r="B92" s="111" t="s">
        <v>138</v>
      </c>
      <c r="C92" s="111" t="s">
        <v>149</v>
      </c>
      <c r="D92" s="113" t="s">
        <v>266</v>
      </c>
      <c r="E92" s="113">
        <v>5</v>
      </c>
      <c r="F92" s="62"/>
      <c r="G92" s="62"/>
      <c r="H92" s="113">
        <v>5</v>
      </c>
      <c r="I92" s="62"/>
      <c r="J92" s="62"/>
      <c r="K92" s="62"/>
      <c r="L92" s="113" t="s">
        <v>254</v>
      </c>
      <c r="M92" s="113">
        <v>5</v>
      </c>
      <c r="N92" s="62"/>
      <c r="O92" s="113">
        <v>5</v>
      </c>
      <c r="P92" s="62"/>
      <c r="Q92" s="62"/>
      <c r="R92" s="113" t="s">
        <v>254</v>
      </c>
      <c r="S92" s="113">
        <v>5</v>
      </c>
      <c r="T92" s="62"/>
      <c r="U92" s="62"/>
      <c r="V92" s="264" t="s">
        <v>191</v>
      </c>
      <c r="W92" s="264"/>
      <c r="X92" s="104" t="s">
        <v>170</v>
      </c>
      <c r="Y92" s="64"/>
    </row>
    <row r="93" spans="2:25" ht="61.2" x14ac:dyDescent="0.3">
      <c r="B93" s="111" t="s">
        <v>139</v>
      </c>
      <c r="C93" s="111" t="s">
        <v>160</v>
      </c>
      <c r="D93" s="113" t="s">
        <v>266</v>
      </c>
      <c r="E93" s="113">
        <v>3</v>
      </c>
      <c r="F93" s="62"/>
      <c r="G93" s="62"/>
      <c r="H93" s="113">
        <v>3</v>
      </c>
      <c r="I93" s="62"/>
      <c r="J93" s="62"/>
      <c r="K93" s="62"/>
      <c r="L93" s="113" t="s">
        <v>254</v>
      </c>
      <c r="M93" s="113">
        <v>3</v>
      </c>
      <c r="N93" s="62"/>
      <c r="O93" s="113">
        <v>3</v>
      </c>
      <c r="P93" s="62"/>
      <c r="Q93" s="62"/>
      <c r="R93" s="113" t="s">
        <v>254</v>
      </c>
      <c r="S93" s="113">
        <v>3</v>
      </c>
      <c r="T93" s="62"/>
      <c r="U93" s="62"/>
      <c r="V93" s="264" t="s">
        <v>192</v>
      </c>
      <c r="W93" s="264"/>
      <c r="X93" s="104" t="s">
        <v>429</v>
      </c>
      <c r="Y93" s="64"/>
    </row>
    <row r="94" spans="2:25" x14ac:dyDescent="0.3">
      <c r="B94" s="82"/>
      <c r="C94" s="277" t="s">
        <v>430</v>
      </c>
      <c r="D94" s="277"/>
      <c r="E94" s="101">
        <f>SUM(E88:E93)</f>
        <v>22</v>
      </c>
      <c r="F94" s="151">
        <f t="shared" ref="F94:I94" si="3">SUM(F88:F93)</f>
        <v>0</v>
      </c>
      <c r="G94" s="151">
        <f t="shared" si="3"/>
        <v>0</v>
      </c>
      <c r="H94" s="151">
        <f t="shared" si="3"/>
        <v>22</v>
      </c>
      <c r="I94" s="151">
        <f t="shared" si="3"/>
        <v>0</v>
      </c>
      <c r="J94" s="101">
        <f>SUM(J88:J93)</f>
        <v>0</v>
      </c>
      <c r="K94" s="101">
        <f>SUM(K88:K93)</f>
        <v>0</v>
      </c>
      <c r="L94" s="101"/>
      <c r="M94" s="101">
        <f>SUM(M88:M93)</f>
        <v>22</v>
      </c>
      <c r="N94" s="101">
        <f>SUM(N88:N93)</f>
        <v>0</v>
      </c>
      <c r="O94" s="101">
        <f>SUM(O88:O93)</f>
        <v>22</v>
      </c>
      <c r="P94" s="101">
        <f>SUM(P88:P93)</f>
        <v>0</v>
      </c>
      <c r="Q94" s="101">
        <f>SUM(Q88:Q93)</f>
        <v>0</v>
      </c>
      <c r="R94" s="101"/>
      <c r="S94" s="101">
        <f>SUM(S88:S93)</f>
        <v>22</v>
      </c>
      <c r="T94" s="101">
        <f>SUM(T88:T93)</f>
        <v>0</v>
      </c>
      <c r="U94" s="101">
        <f>SUM(U88:U93)</f>
        <v>0</v>
      </c>
      <c r="V94" s="277"/>
      <c r="W94" s="277"/>
      <c r="X94" s="61"/>
      <c r="Y94" s="118"/>
    </row>
    <row r="95" spans="2:25" ht="52.5" customHeight="1" x14ac:dyDescent="0.3"/>
    <row r="96" spans="2:25" ht="81" hidden="1" customHeight="1" x14ac:dyDescent="0.3"/>
    <row r="97" spans="2:25" ht="47.4" customHeight="1" x14ac:dyDescent="0.3">
      <c r="B97" s="260" t="s">
        <v>245</v>
      </c>
      <c r="C97" s="260" t="s">
        <v>246</v>
      </c>
      <c r="D97" s="260" t="s">
        <v>2</v>
      </c>
      <c r="E97" s="261" t="s">
        <v>247</v>
      </c>
      <c r="F97" s="261"/>
      <c r="G97" s="261"/>
      <c r="H97" s="261"/>
      <c r="I97" s="261"/>
      <c r="J97" s="261"/>
      <c r="K97" s="261"/>
      <c r="L97" s="260" t="s">
        <v>2</v>
      </c>
      <c r="M97" s="260" t="s">
        <v>365</v>
      </c>
      <c r="N97" s="260"/>
      <c r="O97" s="260"/>
      <c r="P97" s="260"/>
      <c r="Q97" s="260"/>
      <c r="R97" s="260" t="s">
        <v>2</v>
      </c>
      <c r="S97" s="260" t="s">
        <v>248</v>
      </c>
      <c r="T97" s="260"/>
      <c r="U97" s="260"/>
      <c r="V97" s="260" t="s">
        <v>366</v>
      </c>
      <c r="W97" s="260"/>
      <c r="X97" s="260"/>
      <c r="Y97" s="260" t="s">
        <v>367</v>
      </c>
    </row>
    <row r="98" spans="2:25" x14ac:dyDescent="0.3">
      <c r="B98" s="260"/>
      <c r="C98" s="260"/>
      <c r="D98" s="260"/>
      <c r="E98" s="261" t="s">
        <v>249</v>
      </c>
      <c r="F98" s="261"/>
      <c r="G98" s="261"/>
      <c r="H98" s="261"/>
      <c r="I98" s="261"/>
      <c r="J98" s="261"/>
      <c r="K98" s="261"/>
      <c r="L98" s="260"/>
      <c r="M98" s="261" t="s">
        <v>249</v>
      </c>
      <c r="N98" s="261"/>
      <c r="O98" s="261"/>
      <c r="P98" s="261"/>
      <c r="Q98" s="261"/>
      <c r="R98" s="260"/>
      <c r="S98" s="261" t="s">
        <v>249</v>
      </c>
      <c r="T98" s="261"/>
      <c r="U98" s="261"/>
      <c r="V98" s="260"/>
      <c r="W98" s="260"/>
      <c r="X98" s="260"/>
      <c r="Y98" s="260"/>
    </row>
    <row r="99" spans="2:25" ht="16.95" customHeight="1" x14ac:dyDescent="0.3">
      <c r="B99" s="260"/>
      <c r="C99" s="260"/>
      <c r="D99" s="260"/>
      <c r="E99" s="105" t="s">
        <v>223</v>
      </c>
      <c r="F99" s="123" t="s">
        <v>514</v>
      </c>
      <c r="G99" s="105" t="s">
        <v>49</v>
      </c>
      <c r="H99" s="105" t="s">
        <v>224</v>
      </c>
      <c r="I99" s="123" t="s">
        <v>514</v>
      </c>
      <c r="J99" s="105" t="s">
        <v>50</v>
      </c>
      <c r="K99" s="105" t="s">
        <v>51</v>
      </c>
      <c r="L99" s="260"/>
      <c r="M99" s="105" t="s">
        <v>223</v>
      </c>
      <c r="N99" s="105" t="s">
        <v>49</v>
      </c>
      <c r="O99" s="105" t="s">
        <v>224</v>
      </c>
      <c r="P99" s="105" t="s">
        <v>50</v>
      </c>
      <c r="Q99" s="105" t="s">
        <v>51</v>
      </c>
      <c r="R99" s="260"/>
      <c r="S99" s="105" t="s">
        <v>224</v>
      </c>
      <c r="T99" s="105" t="s">
        <v>50</v>
      </c>
      <c r="U99" s="105" t="s">
        <v>51</v>
      </c>
      <c r="V99" s="260" t="s">
        <v>52</v>
      </c>
      <c r="W99" s="260"/>
      <c r="X99" s="105" t="s">
        <v>53</v>
      </c>
      <c r="Y99" s="260"/>
    </row>
    <row r="100" spans="2:25" x14ac:dyDescent="0.3">
      <c r="B100" s="103" t="s">
        <v>37</v>
      </c>
      <c r="C100" s="251" t="s">
        <v>431</v>
      </c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</row>
    <row r="101" spans="2:25" ht="102" x14ac:dyDescent="0.3">
      <c r="B101" s="68" t="s">
        <v>432</v>
      </c>
      <c r="C101" s="68" t="s">
        <v>433</v>
      </c>
      <c r="D101" s="113" t="s">
        <v>266</v>
      </c>
      <c r="E101" s="113">
        <v>1</v>
      </c>
      <c r="F101" s="62"/>
      <c r="G101" s="62"/>
      <c r="H101" s="113">
        <v>1</v>
      </c>
      <c r="I101" s="62"/>
      <c r="J101" s="62"/>
      <c r="K101" s="62"/>
      <c r="L101" s="113" t="s">
        <v>402</v>
      </c>
      <c r="M101" s="113">
        <v>2</v>
      </c>
      <c r="N101" s="62"/>
      <c r="O101" s="113">
        <v>2</v>
      </c>
      <c r="P101" s="62"/>
      <c r="Q101" s="62"/>
      <c r="R101" s="113" t="s">
        <v>402</v>
      </c>
      <c r="S101" s="113">
        <v>2</v>
      </c>
      <c r="T101" s="62"/>
      <c r="U101" s="62"/>
      <c r="V101" s="264" t="s">
        <v>193</v>
      </c>
      <c r="W101" s="264"/>
      <c r="X101" s="104" t="s">
        <v>434</v>
      </c>
      <c r="Y101" s="64"/>
    </row>
    <row r="102" spans="2:25" ht="20.399999999999999" x14ac:dyDescent="0.3">
      <c r="B102" s="68" t="s">
        <v>84</v>
      </c>
      <c r="C102" s="68" t="s">
        <v>302</v>
      </c>
      <c r="D102" s="108"/>
      <c r="E102" s="108"/>
      <c r="F102" s="124"/>
      <c r="G102" s="108"/>
      <c r="H102" s="108"/>
      <c r="I102" s="124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274"/>
      <c r="W102" s="274"/>
      <c r="X102" s="106"/>
      <c r="Y102" s="75"/>
    </row>
    <row r="103" spans="2:25" ht="45.6" customHeight="1" x14ac:dyDescent="0.3">
      <c r="B103" s="68" t="s">
        <v>435</v>
      </c>
      <c r="C103" s="68" t="s">
        <v>85</v>
      </c>
      <c r="D103" s="113" t="s">
        <v>266</v>
      </c>
      <c r="E103" s="113">
        <v>1</v>
      </c>
      <c r="F103" s="62"/>
      <c r="G103" s="62"/>
      <c r="H103" s="113">
        <v>1</v>
      </c>
      <c r="I103" s="62"/>
      <c r="J103" s="62"/>
      <c r="K103" s="62"/>
      <c r="L103" s="113" t="s">
        <v>402</v>
      </c>
      <c r="M103" s="116"/>
      <c r="N103" s="62"/>
      <c r="O103" s="116"/>
      <c r="P103" s="62"/>
      <c r="Q103" s="62"/>
      <c r="R103" s="113" t="s">
        <v>402</v>
      </c>
      <c r="S103" s="116"/>
      <c r="T103" s="62"/>
      <c r="U103" s="62"/>
      <c r="V103" s="264" t="s">
        <v>194</v>
      </c>
      <c r="W103" s="264"/>
      <c r="X103" s="104" t="s">
        <v>170</v>
      </c>
      <c r="Y103" s="64"/>
    </row>
    <row r="104" spans="2:25" ht="55.2" customHeight="1" x14ac:dyDescent="0.3">
      <c r="B104" s="68" t="s">
        <v>436</v>
      </c>
      <c r="C104" s="68" t="s">
        <v>86</v>
      </c>
      <c r="D104" s="113" t="s">
        <v>266</v>
      </c>
      <c r="E104" s="113">
        <v>1</v>
      </c>
      <c r="F104" s="62"/>
      <c r="G104" s="62"/>
      <c r="H104" s="113">
        <v>1</v>
      </c>
      <c r="I104" s="62"/>
      <c r="J104" s="62"/>
      <c r="K104" s="62"/>
      <c r="L104" s="113" t="s">
        <v>402</v>
      </c>
      <c r="M104" s="113">
        <v>1</v>
      </c>
      <c r="N104" s="62"/>
      <c r="O104" s="113">
        <v>1</v>
      </c>
      <c r="P104" s="62"/>
      <c r="Q104" s="62"/>
      <c r="R104" s="113" t="s">
        <v>402</v>
      </c>
      <c r="S104" s="113">
        <v>1</v>
      </c>
      <c r="T104" s="62"/>
      <c r="U104" s="62"/>
      <c r="V104" s="264" t="s">
        <v>195</v>
      </c>
      <c r="W104" s="264"/>
      <c r="X104" s="104" t="s">
        <v>164</v>
      </c>
      <c r="Y104" s="64"/>
    </row>
    <row r="105" spans="2:25" ht="47.4" customHeight="1" x14ac:dyDescent="0.3">
      <c r="B105" s="68" t="s">
        <v>437</v>
      </c>
      <c r="C105" s="68" t="s">
        <v>38</v>
      </c>
      <c r="D105" s="113" t="s">
        <v>266</v>
      </c>
      <c r="E105" s="113">
        <v>1</v>
      </c>
      <c r="F105" s="62"/>
      <c r="G105" s="62"/>
      <c r="H105" s="113">
        <v>1</v>
      </c>
      <c r="I105" s="62"/>
      <c r="J105" s="62"/>
      <c r="K105" s="62"/>
      <c r="L105" s="113" t="s">
        <v>402</v>
      </c>
      <c r="M105" s="113">
        <v>1</v>
      </c>
      <c r="N105" s="62"/>
      <c r="O105" s="113">
        <v>1</v>
      </c>
      <c r="P105" s="62"/>
      <c r="Q105" s="62"/>
      <c r="R105" s="113" t="s">
        <v>402</v>
      </c>
      <c r="S105" s="113">
        <v>1</v>
      </c>
      <c r="T105" s="62"/>
      <c r="U105" s="62"/>
      <c r="V105" s="264" t="s">
        <v>196</v>
      </c>
      <c r="W105" s="264"/>
      <c r="X105" s="104" t="s">
        <v>164</v>
      </c>
      <c r="Y105" s="64"/>
    </row>
    <row r="106" spans="2:25" ht="31.95" customHeight="1" x14ac:dyDescent="0.3">
      <c r="B106" s="68" t="s">
        <v>438</v>
      </c>
      <c r="C106" s="68" t="s">
        <v>87</v>
      </c>
      <c r="D106" s="113" t="s">
        <v>266</v>
      </c>
      <c r="E106" s="113">
        <v>1</v>
      </c>
      <c r="F106" s="62"/>
      <c r="G106" s="62"/>
      <c r="H106" s="113">
        <v>1</v>
      </c>
      <c r="I106" s="62"/>
      <c r="J106" s="62"/>
      <c r="K106" s="62"/>
      <c r="L106" s="113" t="s">
        <v>250</v>
      </c>
      <c r="M106" s="113">
        <v>1</v>
      </c>
      <c r="N106" s="62"/>
      <c r="O106" s="113">
        <v>1</v>
      </c>
      <c r="P106" s="62"/>
      <c r="Q106" s="62"/>
      <c r="R106" s="63"/>
      <c r="S106" s="63"/>
      <c r="T106" s="85"/>
      <c r="U106" s="85"/>
      <c r="V106" s="264" t="s">
        <v>197</v>
      </c>
      <c r="W106" s="264"/>
      <c r="X106" s="104" t="s">
        <v>170</v>
      </c>
      <c r="Y106" s="64"/>
    </row>
    <row r="107" spans="2:25" ht="48.6" customHeight="1" x14ac:dyDescent="0.3">
      <c r="B107" s="68" t="s">
        <v>439</v>
      </c>
      <c r="C107" s="68" t="s">
        <v>88</v>
      </c>
      <c r="D107" s="113" t="s">
        <v>266</v>
      </c>
      <c r="E107" s="113">
        <v>1</v>
      </c>
      <c r="F107" s="62"/>
      <c r="G107" s="62"/>
      <c r="H107" s="113">
        <v>1</v>
      </c>
      <c r="I107" s="62"/>
      <c r="J107" s="62"/>
      <c r="K107" s="62"/>
      <c r="L107" s="113" t="s">
        <v>254</v>
      </c>
      <c r="M107" s="113">
        <v>1</v>
      </c>
      <c r="N107" s="62"/>
      <c r="O107" s="113">
        <v>1</v>
      </c>
      <c r="P107" s="62"/>
      <c r="Q107" s="62"/>
      <c r="R107" s="113" t="s">
        <v>254</v>
      </c>
      <c r="S107" s="113">
        <v>1</v>
      </c>
      <c r="T107" s="62"/>
      <c r="U107" s="62"/>
      <c r="V107" s="264" t="s">
        <v>199</v>
      </c>
      <c r="W107" s="264"/>
      <c r="X107" s="104" t="s">
        <v>198</v>
      </c>
      <c r="Y107" s="64"/>
    </row>
    <row r="108" spans="2:25" x14ac:dyDescent="0.3">
      <c r="B108" s="68" t="s">
        <v>440</v>
      </c>
      <c r="C108" s="68" t="s">
        <v>150</v>
      </c>
      <c r="D108" s="75"/>
      <c r="E108" s="108"/>
      <c r="F108" s="124"/>
      <c r="G108" s="108"/>
      <c r="H108" s="108"/>
      <c r="I108" s="124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278"/>
      <c r="W108" s="278"/>
      <c r="X108" s="75"/>
      <c r="Y108" s="75"/>
    </row>
    <row r="109" spans="2:25" ht="61.95" customHeight="1" x14ac:dyDescent="0.3">
      <c r="B109" s="68" t="s">
        <v>441</v>
      </c>
      <c r="C109" s="68" t="s">
        <v>89</v>
      </c>
      <c r="D109" s="113" t="s">
        <v>266</v>
      </c>
      <c r="E109" s="113">
        <v>2</v>
      </c>
      <c r="F109" s="62"/>
      <c r="G109" s="62"/>
      <c r="H109" s="113">
        <v>2</v>
      </c>
      <c r="I109" s="62"/>
      <c r="J109" s="62"/>
      <c r="K109" s="62"/>
      <c r="L109" s="113" t="s">
        <v>254</v>
      </c>
      <c r="M109" s="113">
        <v>2</v>
      </c>
      <c r="N109" s="62"/>
      <c r="O109" s="113">
        <v>2</v>
      </c>
      <c r="P109" s="62"/>
      <c r="Q109" s="62"/>
      <c r="R109" s="113" t="s">
        <v>254</v>
      </c>
      <c r="S109" s="113">
        <v>2</v>
      </c>
      <c r="T109" s="62"/>
      <c r="U109" s="62"/>
      <c r="V109" s="264" t="s">
        <v>442</v>
      </c>
      <c r="W109" s="264"/>
      <c r="X109" s="104" t="s">
        <v>200</v>
      </c>
      <c r="Y109" s="64"/>
    </row>
    <row r="110" spans="2:25" ht="40.799999999999997" x14ac:dyDescent="0.3">
      <c r="B110" s="68" t="s">
        <v>443</v>
      </c>
      <c r="C110" s="68" t="s">
        <v>90</v>
      </c>
      <c r="D110" s="113" t="s">
        <v>266</v>
      </c>
      <c r="E110" s="113">
        <v>2</v>
      </c>
      <c r="F110" s="62"/>
      <c r="G110" s="62"/>
      <c r="H110" s="113">
        <v>2</v>
      </c>
      <c r="I110" s="62"/>
      <c r="J110" s="62"/>
      <c r="K110" s="62"/>
      <c r="L110" s="113" t="s">
        <v>254</v>
      </c>
      <c r="M110" s="113">
        <v>2</v>
      </c>
      <c r="N110" s="62"/>
      <c r="O110" s="113">
        <v>2</v>
      </c>
      <c r="P110" s="62"/>
      <c r="Q110" s="62"/>
      <c r="R110" s="113" t="s">
        <v>402</v>
      </c>
      <c r="S110" s="113">
        <v>2</v>
      </c>
      <c r="T110" s="62"/>
      <c r="U110" s="62"/>
      <c r="V110" s="264" t="s">
        <v>201</v>
      </c>
      <c r="W110" s="264"/>
      <c r="X110" s="104" t="s">
        <v>444</v>
      </c>
      <c r="Y110" s="64"/>
    </row>
    <row r="111" spans="2:25" ht="61.2" x14ac:dyDescent="0.3">
      <c r="B111" s="68" t="s">
        <v>445</v>
      </c>
      <c r="C111" s="68" t="s">
        <v>91</v>
      </c>
      <c r="D111" s="113" t="s">
        <v>266</v>
      </c>
      <c r="E111" s="113">
        <v>1</v>
      </c>
      <c r="F111" s="62"/>
      <c r="G111" s="62"/>
      <c r="H111" s="113">
        <v>1</v>
      </c>
      <c r="I111" s="62"/>
      <c r="J111" s="62"/>
      <c r="K111" s="62"/>
      <c r="L111" s="113" t="s">
        <v>254</v>
      </c>
      <c r="M111" s="113">
        <v>1</v>
      </c>
      <c r="N111" s="62"/>
      <c r="O111" s="113">
        <v>1</v>
      </c>
      <c r="P111" s="62"/>
      <c r="Q111" s="62"/>
      <c r="R111" s="113" t="s">
        <v>402</v>
      </c>
      <c r="S111" s="113">
        <v>1</v>
      </c>
      <c r="T111" s="62"/>
      <c r="U111" s="62"/>
      <c r="V111" s="264" t="s">
        <v>202</v>
      </c>
      <c r="W111" s="264"/>
      <c r="X111" s="104" t="s">
        <v>203</v>
      </c>
      <c r="Y111" s="64"/>
    </row>
    <row r="112" spans="2:25" ht="72" customHeight="1" x14ac:dyDescent="0.3">
      <c r="B112" s="68" t="s">
        <v>446</v>
      </c>
      <c r="C112" s="68" t="s">
        <v>92</v>
      </c>
      <c r="D112" s="113" t="s">
        <v>266</v>
      </c>
      <c r="E112" s="113">
        <v>1</v>
      </c>
      <c r="F112" s="62"/>
      <c r="G112" s="62"/>
      <c r="H112" s="113">
        <v>1</v>
      </c>
      <c r="I112" s="62"/>
      <c r="J112" s="62"/>
      <c r="K112" s="62"/>
      <c r="L112" s="113" t="s">
        <v>254</v>
      </c>
      <c r="M112" s="113">
        <v>1</v>
      </c>
      <c r="N112" s="62"/>
      <c r="O112" s="113">
        <v>1</v>
      </c>
      <c r="P112" s="62"/>
      <c r="Q112" s="62"/>
      <c r="R112" s="113" t="s">
        <v>402</v>
      </c>
      <c r="S112" s="113">
        <v>1</v>
      </c>
      <c r="T112" s="62"/>
      <c r="U112" s="62"/>
      <c r="V112" s="264" t="s">
        <v>204</v>
      </c>
      <c r="W112" s="264"/>
      <c r="X112" s="104" t="s">
        <v>205</v>
      </c>
      <c r="Y112" s="64"/>
    </row>
    <row r="113" spans="2:25" ht="58.2" hidden="1" customHeight="1" x14ac:dyDescent="0.3"/>
    <row r="114" spans="2:25" ht="51.6" hidden="1" customHeight="1" x14ac:dyDescent="0.3"/>
    <row r="115" spans="2:25" ht="47.4" hidden="1" customHeight="1" x14ac:dyDescent="0.3">
      <c r="B115" s="260" t="s">
        <v>245</v>
      </c>
      <c r="C115" s="260" t="s">
        <v>246</v>
      </c>
      <c r="D115" s="260" t="s">
        <v>2</v>
      </c>
      <c r="E115" s="261" t="s">
        <v>247</v>
      </c>
      <c r="F115" s="261"/>
      <c r="G115" s="261"/>
      <c r="H115" s="261"/>
      <c r="I115" s="261"/>
      <c r="J115" s="261"/>
      <c r="K115" s="261"/>
      <c r="L115" s="260" t="s">
        <v>2</v>
      </c>
      <c r="M115" s="260" t="s">
        <v>365</v>
      </c>
      <c r="N115" s="260"/>
      <c r="O115" s="260"/>
      <c r="P115" s="260"/>
      <c r="Q115" s="260"/>
      <c r="R115" s="260" t="s">
        <v>2</v>
      </c>
      <c r="S115" s="260" t="s">
        <v>248</v>
      </c>
      <c r="T115" s="260"/>
      <c r="U115" s="260"/>
      <c r="V115" s="260" t="s">
        <v>366</v>
      </c>
      <c r="W115" s="260"/>
      <c r="X115" s="260"/>
      <c r="Y115" s="260" t="s">
        <v>367</v>
      </c>
    </row>
    <row r="116" spans="2:25" hidden="1" x14ac:dyDescent="0.3">
      <c r="B116" s="260"/>
      <c r="C116" s="260"/>
      <c r="D116" s="260"/>
      <c r="E116" s="261" t="s">
        <v>249</v>
      </c>
      <c r="F116" s="261"/>
      <c r="G116" s="261"/>
      <c r="H116" s="261"/>
      <c r="I116" s="261"/>
      <c r="J116" s="261"/>
      <c r="K116" s="261"/>
      <c r="L116" s="260"/>
      <c r="M116" s="261" t="s">
        <v>249</v>
      </c>
      <c r="N116" s="261"/>
      <c r="O116" s="261"/>
      <c r="P116" s="261"/>
      <c r="Q116" s="261"/>
      <c r="R116" s="260"/>
      <c r="S116" s="261" t="s">
        <v>249</v>
      </c>
      <c r="T116" s="261"/>
      <c r="U116" s="261"/>
      <c r="V116" s="260"/>
      <c r="W116" s="260"/>
      <c r="X116" s="260"/>
      <c r="Y116" s="260"/>
    </row>
    <row r="117" spans="2:25" ht="16.95" hidden="1" customHeight="1" x14ac:dyDescent="0.3">
      <c r="B117" s="260"/>
      <c r="C117" s="260"/>
      <c r="D117" s="260"/>
      <c r="E117" s="105" t="s">
        <v>223</v>
      </c>
      <c r="F117" s="123" t="s">
        <v>514</v>
      </c>
      <c r="G117" s="105" t="s">
        <v>49</v>
      </c>
      <c r="H117" s="105" t="s">
        <v>224</v>
      </c>
      <c r="I117" s="123" t="s">
        <v>514</v>
      </c>
      <c r="J117" s="105" t="s">
        <v>50</v>
      </c>
      <c r="K117" s="105" t="s">
        <v>51</v>
      </c>
      <c r="L117" s="260"/>
      <c r="M117" s="105" t="s">
        <v>223</v>
      </c>
      <c r="N117" s="105" t="s">
        <v>49</v>
      </c>
      <c r="O117" s="105" t="s">
        <v>224</v>
      </c>
      <c r="P117" s="105" t="s">
        <v>50</v>
      </c>
      <c r="Q117" s="105" t="s">
        <v>51</v>
      </c>
      <c r="R117" s="260"/>
      <c r="S117" s="105" t="s">
        <v>224</v>
      </c>
      <c r="T117" s="105" t="s">
        <v>50</v>
      </c>
      <c r="U117" s="105" t="s">
        <v>51</v>
      </c>
      <c r="V117" s="260" t="s">
        <v>52</v>
      </c>
      <c r="W117" s="260"/>
      <c r="X117" s="105" t="s">
        <v>53</v>
      </c>
      <c r="Y117" s="260"/>
    </row>
    <row r="118" spans="2:25" ht="43.2" customHeight="1" x14ac:dyDescent="0.3">
      <c r="B118" s="68" t="s">
        <v>447</v>
      </c>
      <c r="C118" s="68" t="s">
        <v>93</v>
      </c>
      <c r="D118" s="113" t="s">
        <v>266</v>
      </c>
      <c r="E118" s="113">
        <v>1</v>
      </c>
      <c r="F118" s="62"/>
      <c r="G118" s="62"/>
      <c r="H118" s="113">
        <v>1</v>
      </c>
      <c r="I118" s="62"/>
      <c r="J118" s="62"/>
      <c r="K118" s="62"/>
      <c r="L118" s="113" t="s">
        <v>254</v>
      </c>
      <c r="M118" s="113">
        <v>1</v>
      </c>
      <c r="N118" s="62"/>
      <c r="O118" s="113">
        <v>1</v>
      </c>
      <c r="P118" s="62"/>
      <c r="Q118" s="62"/>
      <c r="R118" s="113" t="s">
        <v>254</v>
      </c>
      <c r="S118" s="113">
        <v>1</v>
      </c>
      <c r="T118" s="62"/>
      <c r="U118" s="62"/>
      <c r="V118" s="264" t="s">
        <v>206</v>
      </c>
      <c r="W118" s="264"/>
      <c r="X118" s="104" t="s">
        <v>448</v>
      </c>
      <c r="Y118" s="64"/>
    </row>
    <row r="119" spans="2:25" ht="26.4" customHeight="1" x14ac:dyDescent="0.3">
      <c r="B119" s="68" t="s">
        <v>449</v>
      </c>
      <c r="C119" s="68" t="s">
        <v>151</v>
      </c>
      <c r="D119" s="108"/>
      <c r="E119" s="108"/>
      <c r="F119" s="124"/>
      <c r="G119" s="108"/>
      <c r="H119" s="108"/>
      <c r="I119" s="124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274"/>
      <c r="W119" s="274"/>
      <c r="X119" s="106"/>
      <c r="Y119" s="75"/>
    </row>
    <row r="120" spans="2:25" ht="61.95" customHeight="1" x14ac:dyDescent="0.3">
      <c r="B120" s="68" t="s">
        <v>450</v>
      </c>
      <c r="C120" s="68" t="s">
        <v>94</v>
      </c>
      <c r="D120" s="113" t="s">
        <v>266</v>
      </c>
      <c r="E120" s="113">
        <v>1</v>
      </c>
      <c r="F120" s="62"/>
      <c r="G120" s="62"/>
      <c r="H120" s="113">
        <v>1</v>
      </c>
      <c r="I120" s="62"/>
      <c r="J120" s="62"/>
      <c r="K120" s="62"/>
      <c r="L120" s="113" t="s">
        <v>254</v>
      </c>
      <c r="M120" s="113">
        <v>1</v>
      </c>
      <c r="N120" s="62"/>
      <c r="O120" s="113">
        <v>1</v>
      </c>
      <c r="P120" s="62"/>
      <c r="Q120" s="62"/>
      <c r="R120" s="113" t="s">
        <v>254</v>
      </c>
      <c r="S120" s="113">
        <v>1</v>
      </c>
      <c r="T120" s="62"/>
      <c r="U120" s="62"/>
      <c r="V120" s="264" t="s">
        <v>207</v>
      </c>
      <c r="W120" s="264"/>
      <c r="X120" s="104" t="s">
        <v>208</v>
      </c>
      <c r="Y120" s="64"/>
    </row>
    <row r="121" spans="2:25" ht="102.6" customHeight="1" x14ac:dyDescent="0.3">
      <c r="B121" s="68" t="s">
        <v>451</v>
      </c>
      <c r="C121" s="68" t="s">
        <v>95</v>
      </c>
      <c r="D121" s="113" t="s">
        <v>266</v>
      </c>
      <c r="E121" s="113">
        <v>2</v>
      </c>
      <c r="F121" s="62"/>
      <c r="G121" s="62"/>
      <c r="H121" s="113">
        <v>2</v>
      </c>
      <c r="I121" s="62"/>
      <c r="J121" s="62"/>
      <c r="K121" s="62"/>
      <c r="L121" s="113" t="s">
        <v>402</v>
      </c>
      <c r="M121" s="113">
        <v>2</v>
      </c>
      <c r="N121" s="62"/>
      <c r="O121" s="113">
        <v>2</v>
      </c>
      <c r="P121" s="62"/>
      <c r="Q121" s="62"/>
      <c r="R121" s="113" t="s">
        <v>402</v>
      </c>
      <c r="S121" s="113">
        <v>2</v>
      </c>
      <c r="T121" s="62"/>
      <c r="U121" s="62"/>
      <c r="V121" s="264" t="s">
        <v>209</v>
      </c>
      <c r="W121" s="264"/>
      <c r="X121" s="104" t="s">
        <v>452</v>
      </c>
      <c r="Y121" s="64"/>
    </row>
    <row r="122" spans="2:25" ht="30.6" x14ac:dyDescent="0.3">
      <c r="B122" s="68" t="s">
        <v>453</v>
      </c>
      <c r="C122" s="68" t="s">
        <v>152</v>
      </c>
      <c r="D122" s="108"/>
      <c r="E122" s="108"/>
      <c r="F122" s="124"/>
      <c r="G122" s="108"/>
      <c r="H122" s="108"/>
      <c r="I122" s="124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274"/>
      <c r="W122" s="274"/>
      <c r="X122" s="106"/>
      <c r="Y122" s="75"/>
    </row>
    <row r="123" spans="2:25" ht="81.599999999999994" x14ac:dyDescent="0.3">
      <c r="B123" s="68" t="s">
        <v>454</v>
      </c>
      <c r="C123" s="68" t="s">
        <v>96</v>
      </c>
      <c r="D123" s="113" t="s">
        <v>266</v>
      </c>
      <c r="E123" s="113">
        <v>1</v>
      </c>
      <c r="F123" s="62"/>
      <c r="G123" s="62"/>
      <c r="H123" s="113">
        <v>1</v>
      </c>
      <c r="I123" s="62"/>
      <c r="J123" s="62"/>
      <c r="K123" s="62"/>
      <c r="L123" s="113" t="s">
        <v>402</v>
      </c>
      <c r="M123" s="113">
        <v>1</v>
      </c>
      <c r="N123" s="62"/>
      <c r="O123" s="113">
        <v>1</v>
      </c>
      <c r="P123" s="62"/>
      <c r="Q123" s="62"/>
      <c r="R123" s="113" t="s">
        <v>402</v>
      </c>
      <c r="S123" s="113">
        <v>1</v>
      </c>
      <c r="T123" s="62"/>
      <c r="U123" s="62"/>
      <c r="V123" s="264" t="s">
        <v>455</v>
      </c>
      <c r="W123" s="264"/>
      <c r="X123" s="104" t="s">
        <v>210</v>
      </c>
      <c r="Y123" s="64"/>
    </row>
    <row r="124" spans="2:25" ht="61.2" customHeight="1" x14ac:dyDescent="0.3">
      <c r="B124" s="68" t="s">
        <v>456</v>
      </c>
      <c r="C124" s="68" t="s">
        <v>97</v>
      </c>
      <c r="D124" s="113" t="s">
        <v>266</v>
      </c>
      <c r="E124" s="113">
        <v>2</v>
      </c>
      <c r="F124" s="62"/>
      <c r="G124" s="62"/>
      <c r="H124" s="113">
        <v>2</v>
      </c>
      <c r="I124" s="62"/>
      <c r="J124" s="62"/>
      <c r="K124" s="62"/>
      <c r="L124" s="113" t="s">
        <v>402</v>
      </c>
      <c r="M124" s="113">
        <v>2</v>
      </c>
      <c r="N124" s="62"/>
      <c r="O124" s="113">
        <v>2</v>
      </c>
      <c r="P124" s="62"/>
      <c r="Q124" s="62"/>
      <c r="R124" s="113" t="s">
        <v>402</v>
      </c>
      <c r="S124" s="113">
        <v>2</v>
      </c>
      <c r="T124" s="62"/>
      <c r="U124" s="62"/>
      <c r="V124" s="264" t="s">
        <v>211</v>
      </c>
      <c r="W124" s="264"/>
      <c r="X124" s="104" t="s">
        <v>401</v>
      </c>
      <c r="Y124" s="64"/>
    </row>
    <row r="125" spans="2:25" ht="40.799999999999997" x14ac:dyDescent="0.3">
      <c r="B125" s="68" t="s">
        <v>98</v>
      </c>
      <c r="C125" s="68" t="s">
        <v>153</v>
      </c>
      <c r="D125" s="75"/>
      <c r="E125" s="108"/>
      <c r="F125" s="124"/>
      <c r="G125" s="108"/>
      <c r="H125" s="108"/>
      <c r="I125" s="124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278"/>
      <c r="W125" s="278"/>
      <c r="X125" s="75"/>
      <c r="Y125" s="75"/>
    </row>
    <row r="126" spans="2:25" ht="61.2" x14ac:dyDescent="0.3">
      <c r="B126" s="68" t="s">
        <v>457</v>
      </c>
      <c r="C126" s="68" t="s">
        <v>99</v>
      </c>
      <c r="D126" s="113" t="s">
        <v>266</v>
      </c>
      <c r="E126" s="113">
        <v>3</v>
      </c>
      <c r="F126" s="62"/>
      <c r="G126" s="62"/>
      <c r="H126" s="113">
        <v>3</v>
      </c>
      <c r="I126" s="62"/>
      <c r="J126" s="62"/>
      <c r="K126" s="62"/>
      <c r="L126" s="113" t="s">
        <v>402</v>
      </c>
      <c r="M126" s="113">
        <v>3</v>
      </c>
      <c r="N126" s="62"/>
      <c r="O126" s="113">
        <v>3</v>
      </c>
      <c r="P126" s="62"/>
      <c r="Q126" s="62"/>
      <c r="R126" s="113" t="s">
        <v>402</v>
      </c>
      <c r="S126" s="113">
        <v>3</v>
      </c>
      <c r="T126" s="62"/>
      <c r="U126" s="62"/>
      <c r="V126" s="264" t="s">
        <v>458</v>
      </c>
      <c r="W126" s="264"/>
      <c r="X126" s="104" t="s">
        <v>212</v>
      </c>
      <c r="Y126" s="64"/>
    </row>
    <row r="127" spans="2:25" ht="62.25" hidden="1" customHeight="1" x14ac:dyDescent="0.3"/>
    <row r="128" spans="2:25" ht="57" hidden="1" customHeight="1" x14ac:dyDescent="0.3"/>
    <row r="129" spans="2:25" ht="47.4" hidden="1" customHeight="1" x14ac:dyDescent="0.3">
      <c r="B129" s="260" t="s">
        <v>245</v>
      </c>
      <c r="C129" s="260" t="s">
        <v>246</v>
      </c>
      <c r="D129" s="260" t="s">
        <v>2</v>
      </c>
      <c r="E129" s="261" t="s">
        <v>247</v>
      </c>
      <c r="F129" s="261"/>
      <c r="G129" s="261"/>
      <c r="H129" s="261"/>
      <c r="I129" s="261"/>
      <c r="J129" s="261"/>
      <c r="K129" s="261"/>
      <c r="L129" s="260" t="s">
        <v>2</v>
      </c>
      <c r="M129" s="260" t="s">
        <v>365</v>
      </c>
      <c r="N129" s="260"/>
      <c r="O129" s="260"/>
      <c r="P129" s="260"/>
      <c r="Q129" s="260"/>
      <c r="R129" s="260" t="s">
        <v>2</v>
      </c>
      <c r="S129" s="260" t="s">
        <v>248</v>
      </c>
      <c r="T129" s="260"/>
      <c r="U129" s="260"/>
      <c r="V129" s="260" t="s">
        <v>366</v>
      </c>
      <c r="W129" s="260"/>
      <c r="X129" s="260"/>
      <c r="Y129" s="260" t="s">
        <v>367</v>
      </c>
    </row>
    <row r="130" spans="2:25" hidden="1" x14ac:dyDescent="0.3">
      <c r="B130" s="260"/>
      <c r="C130" s="260"/>
      <c r="D130" s="260"/>
      <c r="E130" s="261" t="s">
        <v>249</v>
      </c>
      <c r="F130" s="261"/>
      <c r="G130" s="261"/>
      <c r="H130" s="261"/>
      <c r="I130" s="261"/>
      <c r="J130" s="261"/>
      <c r="K130" s="261"/>
      <c r="L130" s="260"/>
      <c r="M130" s="261" t="s">
        <v>249</v>
      </c>
      <c r="N130" s="261"/>
      <c r="O130" s="261"/>
      <c r="P130" s="261"/>
      <c r="Q130" s="261"/>
      <c r="R130" s="260"/>
      <c r="S130" s="261" t="s">
        <v>249</v>
      </c>
      <c r="T130" s="261"/>
      <c r="U130" s="261"/>
      <c r="V130" s="260"/>
      <c r="W130" s="260"/>
      <c r="X130" s="260"/>
      <c r="Y130" s="260"/>
    </row>
    <row r="131" spans="2:25" ht="16.95" hidden="1" customHeight="1" x14ac:dyDescent="0.3">
      <c r="B131" s="260"/>
      <c r="C131" s="260"/>
      <c r="D131" s="260"/>
      <c r="E131" s="105" t="s">
        <v>223</v>
      </c>
      <c r="F131" s="123" t="s">
        <v>514</v>
      </c>
      <c r="G131" s="105" t="s">
        <v>49</v>
      </c>
      <c r="H131" s="105" t="s">
        <v>224</v>
      </c>
      <c r="I131" s="123" t="s">
        <v>514</v>
      </c>
      <c r="J131" s="105" t="s">
        <v>50</v>
      </c>
      <c r="K131" s="105" t="s">
        <v>51</v>
      </c>
      <c r="L131" s="260"/>
      <c r="M131" s="105" t="s">
        <v>223</v>
      </c>
      <c r="N131" s="105" t="s">
        <v>49</v>
      </c>
      <c r="O131" s="105" t="s">
        <v>224</v>
      </c>
      <c r="P131" s="105" t="s">
        <v>50</v>
      </c>
      <c r="Q131" s="105" t="s">
        <v>51</v>
      </c>
      <c r="R131" s="260"/>
      <c r="S131" s="105" t="s">
        <v>224</v>
      </c>
      <c r="T131" s="105" t="s">
        <v>50</v>
      </c>
      <c r="U131" s="105" t="s">
        <v>51</v>
      </c>
      <c r="V131" s="260" t="s">
        <v>52</v>
      </c>
      <c r="W131" s="260"/>
      <c r="X131" s="105" t="s">
        <v>53</v>
      </c>
      <c r="Y131" s="260"/>
    </row>
    <row r="132" spans="2:25" ht="61.2" x14ac:dyDescent="0.3">
      <c r="B132" s="68" t="s">
        <v>100</v>
      </c>
      <c r="C132" s="68" t="s">
        <v>39</v>
      </c>
      <c r="D132" s="113" t="s">
        <v>266</v>
      </c>
      <c r="E132" s="113">
        <v>3</v>
      </c>
      <c r="F132" s="62"/>
      <c r="G132" s="62"/>
      <c r="H132" s="113">
        <v>3</v>
      </c>
      <c r="I132" s="62"/>
      <c r="J132" s="62"/>
      <c r="K132" s="62"/>
      <c r="L132" s="113" t="s">
        <v>254</v>
      </c>
      <c r="M132" s="113">
        <v>3</v>
      </c>
      <c r="N132" s="62"/>
      <c r="O132" s="113">
        <v>3</v>
      </c>
      <c r="P132" s="62"/>
      <c r="Q132" s="62"/>
      <c r="R132" s="113" t="s">
        <v>254</v>
      </c>
      <c r="S132" s="113">
        <v>3</v>
      </c>
      <c r="T132" s="62"/>
      <c r="U132" s="62"/>
      <c r="V132" s="264" t="s">
        <v>459</v>
      </c>
      <c r="W132" s="264"/>
      <c r="X132" s="104" t="s">
        <v>213</v>
      </c>
      <c r="Y132" s="64"/>
    </row>
    <row r="133" spans="2:25" ht="30.6" x14ac:dyDescent="0.3">
      <c r="B133" s="68" t="s">
        <v>140</v>
      </c>
      <c r="C133" s="68" t="s">
        <v>154</v>
      </c>
      <c r="D133" s="113" t="s">
        <v>266</v>
      </c>
      <c r="E133" s="113">
        <v>0</v>
      </c>
      <c r="F133" s="62"/>
      <c r="G133" s="62"/>
      <c r="H133" s="113">
        <v>2</v>
      </c>
      <c r="I133" s="62"/>
      <c r="J133" s="62"/>
      <c r="K133" s="62"/>
      <c r="L133" s="113" t="s">
        <v>250</v>
      </c>
      <c r="M133" s="113">
        <v>0</v>
      </c>
      <c r="N133" s="62"/>
      <c r="O133" s="113">
        <v>2</v>
      </c>
      <c r="P133" s="62"/>
      <c r="Q133" s="62"/>
      <c r="R133" s="113" t="s">
        <v>250</v>
      </c>
      <c r="S133" s="113">
        <v>2</v>
      </c>
      <c r="T133" s="62"/>
      <c r="U133" s="62"/>
      <c r="V133" s="264" t="s">
        <v>214</v>
      </c>
      <c r="W133" s="264"/>
      <c r="X133" s="104" t="s">
        <v>215</v>
      </c>
      <c r="Y133" s="64"/>
    </row>
    <row r="134" spans="2:25" x14ac:dyDescent="0.3">
      <c r="B134" s="109"/>
      <c r="C134" s="279" t="s">
        <v>460</v>
      </c>
      <c r="D134" s="279"/>
      <c r="E134" s="94">
        <f>SUM(E126:E133)+SUM(E119:E125)+SUM(E101:E118)</f>
        <v>25</v>
      </c>
      <c r="F134" s="94">
        <f t="shared" ref="F134:I134" si="4">SUM(F126:F133)+SUM(F119:F125)+SUM(F101:F118)</f>
        <v>0</v>
      </c>
      <c r="G134" s="94">
        <f t="shared" si="4"/>
        <v>0</v>
      </c>
      <c r="H134" s="94">
        <f t="shared" si="4"/>
        <v>27</v>
      </c>
      <c r="I134" s="94">
        <f t="shared" si="4"/>
        <v>0</v>
      </c>
      <c r="J134" s="94">
        <f>SUM(J126:J133)+SUM(J119:J125)+SUM(J101:J118)</f>
        <v>0</v>
      </c>
      <c r="K134" s="94">
        <f>SUM(K126:K133)+SUM(K119:K125)+SUM(K101:K118)</f>
        <v>0</v>
      </c>
      <c r="L134" s="94"/>
      <c r="M134" s="94">
        <f>SUM(M126:M133)+SUM(M119:M125)+SUM(M101:M118)</f>
        <v>25</v>
      </c>
      <c r="N134" s="94">
        <f>SUM(N126:N133)+SUM(N119:N125)+SUM(N101:N118)</f>
        <v>0</v>
      </c>
      <c r="O134" s="94">
        <f>SUM(O126:O133)+SUM(O119:O125)+SUM(O101:O118)</f>
        <v>27</v>
      </c>
      <c r="P134" s="94">
        <f>SUM(P126:P133)+SUM(P119:P125)+SUM(P101:P118)</f>
        <v>0</v>
      </c>
      <c r="Q134" s="94">
        <f>SUM(Q126:Q133)+SUM(Q119:Q125)+SUM(Q101:Q118)</f>
        <v>0</v>
      </c>
      <c r="R134" s="94"/>
      <c r="S134" s="94">
        <f>SUM(S126:S133)+SUM(S119:S125)+SUM(S101:S118)</f>
        <v>26</v>
      </c>
      <c r="T134" s="94">
        <f>SUM(T126:T133)+SUM(T119:T125)+SUM(T101:T118)</f>
        <v>0</v>
      </c>
      <c r="U134" s="94">
        <f>SUM(U126:U133)+SUM(U119:U125)+SUM(U101:U118)</f>
        <v>0</v>
      </c>
      <c r="V134" s="280"/>
      <c r="W134" s="280"/>
      <c r="X134" s="87"/>
      <c r="Y134" s="64"/>
    </row>
    <row r="135" spans="2:25" ht="57.75" hidden="1" customHeight="1" x14ac:dyDescent="0.3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2:25" ht="49.2" hidden="1" customHeight="1" x14ac:dyDescent="0.3"/>
    <row r="137" spans="2:25" ht="47.4" hidden="1" customHeight="1" x14ac:dyDescent="0.3">
      <c r="B137" s="260" t="s">
        <v>245</v>
      </c>
      <c r="C137" s="260" t="s">
        <v>246</v>
      </c>
      <c r="D137" s="260" t="s">
        <v>2</v>
      </c>
      <c r="E137" s="261" t="s">
        <v>247</v>
      </c>
      <c r="F137" s="261"/>
      <c r="G137" s="261"/>
      <c r="H137" s="261"/>
      <c r="I137" s="261"/>
      <c r="J137" s="261"/>
      <c r="K137" s="261"/>
      <c r="L137" s="260" t="s">
        <v>2</v>
      </c>
      <c r="M137" s="260" t="s">
        <v>365</v>
      </c>
      <c r="N137" s="260"/>
      <c r="O137" s="260"/>
      <c r="P137" s="260"/>
      <c r="Q137" s="260"/>
      <c r="R137" s="260" t="s">
        <v>2</v>
      </c>
      <c r="S137" s="260" t="s">
        <v>248</v>
      </c>
      <c r="T137" s="260"/>
      <c r="U137" s="260"/>
      <c r="V137" s="260" t="s">
        <v>366</v>
      </c>
      <c r="W137" s="260"/>
      <c r="X137" s="260"/>
      <c r="Y137" s="260" t="s">
        <v>367</v>
      </c>
    </row>
    <row r="138" spans="2:25" hidden="1" x14ac:dyDescent="0.3">
      <c r="B138" s="260"/>
      <c r="C138" s="260"/>
      <c r="D138" s="260"/>
      <c r="E138" s="261" t="s">
        <v>249</v>
      </c>
      <c r="F138" s="261"/>
      <c r="G138" s="261"/>
      <c r="H138" s="261"/>
      <c r="I138" s="261"/>
      <c r="J138" s="261"/>
      <c r="K138" s="261"/>
      <c r="L138" s="260"/>
      <c r="M138" s="261" t="s">
        <v>249</v>
      </c>
      <c r="N138" s="261"/>
      <c r="O138" s="261"/>
      <c r="P138" s="261"/>
      <c r="Q138" s="261"/>
      <c r="R138" s="260"/>
      <c r="S138" s="261" t="s">
        <v>249</v>
      </c>
      <c r="T138" s="261"/>
      <c r="U138" s="261"/>
      <c r="V138" s="260"/>
      <c r="W138" s="260"/>
      <c r="X138" s="260"/>
      <c r="Y138" s="260"/>
    </row>
    <row r="139" spans="2:25" ht="16.95" hidden="1" customHeight="1" x14ac:dyDescent="0.3">
      <c r="B139" s="260"/>
      <c r="C139" s="260"/>
      <c r="D139" s="260"/>
      <c r="E139" s="105" t="s">
        <v>223</v>
      </c>
      <c r="F139" s="123" t="s">
        <v>514</v>
      </c>
      <c r="G139" s="105" t="s">
        <v>49</v>
      </c>
      <c r="H139" s="105" t="s">
        <v>224</v>
      </c>
      <c r="I139" s="123" t="s">
        <v>514</v>
      </c>
      <c r="J139" s="105" t="s">
        <v>50</v>
      </c>
      <c r="K139" s="105" t="s">
        <v>51</v>
      </c>
      <c r="L139" s="260"/>
      <c r="M139" s="105" t="s">
        <v>223</v>
      </c>
      <c r="N139" s="105" t="s">
        <v>49</v>
      </c>
      <c r="O139" s="105" t="s">
        <v>224</v>
      </c>
      <c r="P139" s="105" t="s">
        <v>50</v>
      </c>
      <c r="Q139" s="105" t="s">
        <v>51</v>
      </c>
      <c r="R139" s="260"/>
      <c r="S139" s="105" t="s">
        <v>224</v>
      </c>
      <c r="T139" s="105" t="s">
        <v>50</v>
      </c>
      <c r="U139" s="105" t="s">
        <v>51</v>
      </c>
      <c r="V139" s="260" t="s">
        <v>52</v>
      </c>
      <c r="W139" s="260"/>
      <c r="X139" s="105" t="s">
        <v>53</v>
      </c>
      <c r="Y139" s="260"/>
    </row>
    <row r="140" spans="2:25" x14ac:dyDescent="0.3">
      <c r="B140" s="103" t="s">
        <v>40</v>
      </c>
      <c r="C140" s="251" t="s">
        <v>54</v>
      </c>
      <c r="D140" s="251"/>
      <c r="E140" s="251"/>
      <c r="F140" s="251"/>
      <c r="G140" s="251"/>
      <c r="H140" s="251"/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</row>
    <row r="141" spans="2:25" ht="30.6" x14ac:dyDescent="0.3">
      <c r="B141" s="68" t="s">
        <v>55</v>
      </c>
      <c r="C141" s="68" t="s">
        <v>109</v>
      </c>
      <c r="D141" s="113" t="s">
        <v>266</v>
      </c>
      <c r="E141" s="113">
        <v>1</v>
      </c>
      <c r="F141" s="62"/>
      <c r="G141" s="62"/>
      <c r="H141" s="113">
        <v>1</v>
      </c>
      <c r="I141" s="62"/>
      <c r="J141" s="62"/>
      <c r="K141" s="62"/>
      <c r="L141" s="113" t="s">
        <v>254</v>
      </c>
      <c r="M141" s="113">
        <v>1</v>
      </c>
      <c r="N141" s="62"/>
      <c r="O141" s="113">
        <v>1</v>
      </c>
      <c r="P141" s="62"/>
      <c r="Q141" s="62"/>
      <c r="R141" s="113" t="s">
        <v>254</v>
      </c>
      <c r="S141" s="113">
        <v>1</v>
      </c>
      <c r="T141" s="62"/>
      <c r="U141" s="62"/>
      <c r="V141" s="264" t="s">
        <v>216</v>
      </c>
      <c r="W141" s="264"/>
      <c r="X141" s="104" t="s">
        <v>217</v>
      </c>
      <c r="Y141" s="64"/>
    </row>
    <row r="142" spans="2:25" ht="30.6" x14ac:dyDescent="0.3">
      <c r="B142" s="68" t="s">
        <v>56</v>
      </c>
      <c r="C142" s="68" t="s">
        <v>110</v>
      </c>
      <c r="D142" s="113" t="s">
        <v>266</v>
      </c>
      <c r="E142" s="113">
        <v>0</v>
      </c>
      <c r="F142" s="62"/>
      <c r="G142" s="62"/>
      <c r="H142" s="113">
        <v>5</v>
      </c>
      <c r="I142" s="62"/>
      <c r="J142" s="62"/>
      <c r="K142" s="62"/>
      <c r="L142" s="113" t="s">
        <v>254</v>
      </c>
      <c r="M142" s="113">
        <v>0</v>
      </c>
      <c r="N142" s="62"/>
      <c r="O142" s="113">
        <v>5</v>
      </c>
      <c r="P142" s="62"/>
      <c r="Q142" s="62"/>
      <c r="R142" s="113" t="s">
        <v>254</v>
      </c>
      <c r="S142" s="113">
        <v>5</v>
      </c>
      <c r="T142" s="62"/>
      <c r="U142" s="62"/>
      <c r="V142" s="264" t="s">
        <v>214</v>
      </c>
      <c r="W142" s="264"/>
      <c r="X142" s="104" t="s">
        <v>218</v>
      </c>
      <c r="Y142" s="64"/>
    </row>
    <row r="143" spans="2:25" ht="41.4" customHeight="1" x14ac:dyDescent="0.3">
      <c r="B143" s="68" t="s">
        <v>57</v>
      </c>
      <c r="C143" s="68" t="s">
        <v>111</v>
      </c>
      <c r="D143" s="113" t="s">
        <v>266</v>
      </c>
      <c r="E143" s="113">
        <v>2</v>
      </c>
      <c r="F143" s="62"/>
      <c r="G143" s="62"/>
      <c r="H143" s="113">
        <v>2</v>
      </c>
      <c r="I143" s="62"/>
      <c r="J143" s="62"/>
      <c r="K143" s="62"/>
      <c r="L143" s="113" t="s">
        <v>254</v>
      </c>
      <c r="M143" s="113">
        <v>2</v>
      </c>
      <c r="N143" s="62"/>
      <c r="O143" s="113">
        <v>2</v>
      </c>
      <c r="P143" s="62"/>
      <c r="Q143" s="62"/>
      <c r="R143" s="113" t="s">
        <v>254</v>
      </c>
      <c r="S143" s="113">
        <v>2</v>
      </c>
      <c r="T143" s="62"/>
      <c r="U143" s="62"/>
      <c r="V143" s="264" t="s">
        <v>461</v>
      </c>
      <c r="W143" s="264"/>
      <c r="X143" s="104" t="s">
        <v>219</v>
      </c>
      <c r="Y143" s="64"/>
    </row>
    <row r="144" spans="2:25" ht="173.4" x14ac:dyDescent="0.3">
      <c r="B144" s="68" t="s">
        <v>58</v>
      </c>
      <c r="C144" s="68" t="s">
        <v>112</v>
      </c>
      <c r="D144" s="113" t="s">
        <v>266</v>
      </c>
      <c r="E144" s="113">
        <v>2</v>
      </c>
      <c r="F144" s="62"/>
      <c r="G144" s="62"/>
      <c r="H144" s="113">
        <v>2</v>
      </c>
      <c r="I144" s="62"/>
      <c r="J144" s="62"/>
      <c r="K144" s="62"/>
      <c r="L144" s="113" t="s">
        <v>254</v>
      </c>
      <c r="M144" s="113">
        <v>2</v>
      </c>
      <c r="N144" s="62"/>
      <c r="O144" s="113">
        <v>2</v>
      </c>
      <c r="P144" s="62"/>
      <c r="Q144" s="62"/>
      <c r="R144" s="113" t="s">
        <v>254</v>
      </c>
      <c r="S144" s="113">
        <v>2</v>
      </c>
      <c r="T144" s="62"/>
      <c r="U144" s="62"/>
      <c r="V144" s="264" t="s">
        <v>220</v>
      </c>
      <c r="W144" s="264"/>
      <c r="X144" s="104" t="s">
        <v>462</v>
      </c>
      <c r="Y144" s="64"/>
    </row>
    <row r="145" spans="2:25" x14ac:dyDescent="0.3">
      <c r="B145" s="109"/>
      <c r="C145" s="271" t="s">
        <v>463</v>
      </c>
      <c r="D145" s="271"/>
      <c r="E145" s="86">
        <f>SUM(E141:E144)</f>
        <v>5</v>
      </c>
      <c r="F145" s="86">
        <f t="shared" ref="F145:J145" si="5">SUM(F141:F144)</f>
        <v>0</v>
      </c>
      <c r="G145" s="86">
        <f t="shared" si="5"/>
        <v>0</v>
      </c>
      <c r="H145" s="86">
        <f t="shared" si="5"/>
        <v>10</v>
      </c>
      <c r="I145" s="86">
        <f t="shared" si="5"/>
        <v>0</v>
      </c>
      <c r="J145" s="86">
        <f t="shared" si="5"/>
        <v>0</v>
      </c>
      <c r="K145" s="86">
        <f>SUM(K141:K144)</f>
        <v>0</v>
      </c>
      <c r="L145" s="86"/>
      <c r="M145" s="86">
        <f>SUM(M141:M144)</f>
        <v>5</v>
      </c>
      <c r="N145" s="86">
        <f>SUM(N141:N144)</f>
        <v>0</v>
      </c>
      <c r="O145" s="86">
        <f>SUM(O141:O144)</f>
        <v>10</v>
      </c>
      <c r="P145" s="86">
        <f>SUM(P141:P144)</f>
        <v>0</v>
      </c>
      <c r="Q145" s="86">
        <f>SUM(Q141:Q144)</f>
        <v>0</v>
      </c>
      <c r="R145" s="86"/>
      <c r="S145" s="86">
        <f>SUM(S141:S144)</f>
        <v>10</v>
      </c>
      <c r="T145" s="86">
        <f>SUM(T141:T144)</f>
        <v>0</v>
      </c>
      <c r="U145" s="86">
        <f>SUM(U141:U144)</f>
        <v>0</v>
      </c>
      <c r="V145" s="277"/>
      <c r="W145" s="277"/>
      <c r="X145" s="61"/>
      <c r="Y145" s="61"/>
    </row>
    <row r="146" spans="2:25" ht="58.95" hidden="1" customHeight="1" x14ac:dyDescent="0.3"/>
    <row r="147" spans="2:25" ht="61.2" hidden="1" customHeight="1" x14ac:dyDescent="0.3"/>
    <row r="148" spans="2:25" ht="47.4" customHeight="1" x14ac:dyDescent="0.3">
      <c r="B148" s="260" t="s">
        <v>245</v>
      </c>
      <c r="C148" s="260" t="s">
        <v>246</v>
      </c>
      <c r="D148" s="260" t="s">
        <v>2</v>
      </c>
      <c r="E148" s="261" t="s">
        <v>247</v>
      </c>
      <c r="F148" s="261"/>
      <c r="G148" s="261"/>
      <c r="H148" s="261"/>
      <c r="I148" s="261"/>
      <c r="J148" s="261"/>
      <c r="K148" s="261"/>
      <c r="L148" s="260" t="s">
        <v>2</v>
      </c>
      <c r="M148" s="260" t="s">
        <v>365</v>
      </c>
      <c r="N148" s="260"/>
      <c r="O148" s="260"/>
      <c r="P148" s="260"/>
      <c r="Q148" s="260"/>
      <c r="R148" s="260" t="s">
        <v>2</v>
      </c>
      <c r="S148" s="260" t="s">
        <v>248</v>
      </c>
      <c r="T148" s="260"/>
      <c r="U148" s="260"/>
      <c r="V148" s="260" t="s">
        <v>366</v>
      </c>
      <c r="W148" s="260"/>
      <c r="X148" s="260"/>
      <c r="Y148" s="260" t="s">
        <v>367</v>
      </c>
    </row>
    <row r="149" spans="2:25" x14ac:dyDescent="0.3">
      <c r="B149" s="260"/>
      <c r="C149" s="260"/>
      <c r="D149" s="260"/>
      <c r="E149" s="261" t="s">
        <v>249</v>
      </c>
      <c r="F149" s="261"/>
      <c r="G149" s="261"/>
      <c r="H149" s="261"/>
      <c r="I149" s="261"/>
      <c r="J149" s="261"/>
      <c r="K149" s="261"/>
      <c r="L149" s="260"/>
      <c r="M149" s="261" t="s">
        <v>249</v>
      </c>
      <c r="N149" s="261"/>
      <c r="O149" s="261"/>
      <c r="P149" s="261"/>
      <c r="Q149" s="261"/>
      <c r="R149" s="260"/>
      <c r="S149" s="261" t="s">
        <v>249</v>
      </c>
      <c r="T149" s="261"/>
      <c r="U149" s="261"/>
      <c r="V149" s="260"/>
      <c r="W149" s="260"/>
      <c r="X149" s="260"/>
      <c r="Y149" s="260"/>
    </row>
    <row r="150" spans="2:25" ht="16.95" customHeight="1" x14ac:dyDescent="0.3">
      <c r="B150" s="260"/>
      <c r="C150" s="260"/>
      <c r="D150" s="260"/>
      <c r="E150" s="105" t="s">
        <v>223</v>
      </c>
      <c r="F150" s="123"/>
      <c r="G150" s="105" t="s">
        <v>49</v>
      </c>
      <c r="H150" s="105" t="s">
        <v>224</v>
      </c>
      <c r="I150" s="123"/>
      <c r="J150" s="105" t="s">
        <v>50</v>
      </c>
      <c r="K150" s="105" t="s">
        <v>51</v>
      </c>
      <c r="L150" s="260"/>
      <c r="M150" s="105" t="s">
        <v>223</v>
      </c>
      <c r="N150" s="105" t="s">
        <v>49</v>
      </c>
      <c r="O150" s="105" t="s">
        <v>224</v>
      </c>
      <c r="P150" s="105" t="s">
        <v>50</v>
      </c>
      <c r="Q150" s="105" t="s">
        <v>51</v>
      </c>
      <c r="R150" s="260"/>
      <c r="S150" s="105" t="s">
        <v>224</v>
      </c>
      <c r="T150" s="105" t="s">
        <v>50</v>
      </c>
      <c r="U150" s="105" t="s">
        <v>51</v>
      </c>
      <c r="V150" s="260" t="s">
        <v>52</v>
      </c>
      <c r="W150" s="260"/>
      <c r="X150" s="105" t="s">
        <v>53</v>
      </c>
      <c r="Y150" s="260"/>
    </row>
    <row r="151" spans="2:25" x14ac:dyDescent="0.3">
      <c r="B151" s="103" t="s">
        <v>42</v>
      </c>
      <c r="C151" s="251" t="s">
        <v>464</v>
      </c>
      <c r="D151" s="251"/>
      <c r="E151" s="251"/>
      <c r="F151" s="251"/>
      <c r="G151" s="251"/>
      <c r="H151" s="251"/>
      <c r="I151" s="251"/>
      <c r="J151" s="251"/>
      <c r="K151" s="251"/>
      <c r="L151" s="251"/>
      <c r="M151" s="251"/>
      <c r="N151" s="251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</row>
    <row r="152" spans="2:25" ht="100.8" customHeight="1" x14ac:dyDescent="0.3">
      <c r="B152" s="111" t="s">
        <v>141</v>
      </c>
      <c r="C152" s="111" t="s">
        <v>113</v>
      </c>
      <c r="D152" s="113" t="s">
        <v>266</v>
      </c>
      <c r="E152" s="113">
        <v>6</v>
      </c>
      <c r="F152" s="62"/>
      <c r="G152" s="62"/>
      <c r="H152" s="113">
        <v>6</v>
      </c>
      <c r="I152" s="62"/>
      <c r="J152" s="62"/>
      <c r="K152" s="62"/>
      <c r="L152" s="113" t="s">
        <v>254</v>
      </c>
      <c r="M152" s="113">
        <v>6</v>
      </c>
      <c r="N152" s="62"/>
      <c r="O152" s="113">
        <v>6</v>
      </c>
      <c r="P152" s="62"/>
      <c r="Q152" s="62"/>
      <c r="R152" s="113" t="s">
        <v>254</v>
      </c>
      <c r="S152" s="113">
        <v>6</v>
      </c>
      <c r="T152" s="62"/>
      <c r="U152" s="62"/>
      <c r="V152" s="264" t="s">
        <v>221</v>
      </c>
      <c r="W152" s="264"/>
      <c r="X152" s="104" t="s">
        <v>222</v>
      </c>
      <c r="Y152" s="64"/>
    </row>
    <row r="153" spans="2:25" x14ac:dyDescent="0.3">
      <c r="B153" s="82"/>
      <c r="C153" s="271" t="s">
        <v>465</v>
      </c>
      <c r="D153" s="271"/>
      <c r="E153" s="101">
        <f>E152</f>
        <v>6</v>
      </c>
      <c r="F153" s="151">
        <f t="shared" ref="F153:J153" si="6">F152</f>
        <v>0</v>
      </c>
      <c r="G153" s="151">
        <f t="shared" si="6"/>
        <v>0</v>
      </c>
      <c r="H153" s="151">
        <f t="shared" si="6"/>
        <v>6</v>
      </c>
      <c r="I153" s="151">
        <f t="shared" si="6"/>
        <v>0</v>
      </c>
      <c r="J153" s="151">
        <f t="shared" si="6"/>
        <v>0</v>
      </c>
      <c r="K153" s="101">
        <f>K152</f>
        <v>0</v>
      </c>
      <c r="L153" s="101"/>
      <c r="M153" s="101">
        <f>M152</f>
        <v>6</v>
      </c>
      <c r="N153" s="101">
        <f>N152</f>
        <v>0</v>
      </c>
      <c r="O153" s="101">
        <f>O152</f>
        <v>6</v>
      </c>
      <c r="P153" s="101">
        <f>P152</f>
        <v>0</v>
      </c>
      <c r="Q153" s="101">
        <f>Q152</f>
        <v>0</v>
      </c>
      <c r="R153" s="101"/>
      <c r="S153" s="101">
        <f>S152</f>
        <v>6</v>
      </c>
      <c r="T153" s="101">
        <f>T152</f>
        <v>0</v>
      </c>
      <c r="U153" s="101">
        <f>U152</f>
        <v>0</v>
      </c>
      <c r="V153" s="277"/>
      <c r="W153" s="277"/>
      <c r="X153" s="61"/>
      <c r="Y153" s="61"/>
    </row>
    <row r="155" spans="2:25" ht="130.19999999999999" customHeight="1" x14ac:dyDescent="0.3">
      <c r="B155" s="88"/>
      <c r="C155" s="88"/>
      <c r="E155" s="88"/>
      <c r="F155" s="88"/>
      <c r="G155" s="88"/>
      <c r="H155" s="88"/>
      <c r="I155" s="88"/>
      <c r="K155" s="89"/>
      <c r="M155" s="102"/>
      <c r="N155" s="88"/>
      <c r="Q155" s="90"/>
      <c r="T155" s="88"/>
      <c r="X155" s="80"/>
    </row>
    <row r="156" spans="2:25" x14ac:dyDescent="0.3">
      <c r="H156" s="102"/>
      <c r="I156" s="120"/>
      <c r="K156" s="91"/>
      <c r="N156" s="102"/>
      <c r="O156" s="102"/>
      <c r="Q156" s="90"/>
      <c r="X156" s="80"/>
    </row>
    <row r="157" spans="2:25" x14ac:dyDescent="0.3">
      <c r="H157" s="102"/>
      <c r="I157" s="120"/>
      <c r="K157" s="91"/>
      <c r="N157" s="102"/>
      <c r="O157" s="102"/>
      <c r="Q157" s="90"/>
      <c r="R157" s="102"/>
      <c r="X157" s="80"/>
    </row>
    <row r="158" spans="2:25" x14ac:dyDescent="0.3">
      <c r="H158" s="92"/>
      <c r="I158" s="92"/>
      <c r="K158" s="93"/>
      <c r="N158" s="92"/>
      <c r="O158" s="92"/>
      <c r="Q158" s="90"/>
      <c r="X158" s="80"/>
    </row>
  </sheetData>
  <sheetProtection algorithmName="SHA-512" hashValue="DrBh7PuNFxo1vnfBBatVtIHfYWbg3PLi0BJfr7CLzgzm9Bm+qaLxoEAqarwkaiYJ2gyE/NxC+TNp1hCZUcDQ1Q==" saltValue="W2oF+XO3j077e/T/nrStBA==" spinCount="100000" sheet="1" objects="1" scenarios="1"/>
  <mergeCells count="256">
    <mergeCell ref="C151:Y151"/>
    <mergeCell ref="V152:W152"/>
    <mergeCell ref="C153:D153"/>
    <mergeCell ref="V153:W153"/>
    <mergeCell ref="R148:R150"/>
    <mergeCell ref="S148:U148"/>
    <mergeCell ref="V148:X149"/>
    <mergeCell ref="Y148:Y150"/>
    <mergeCell ref="E149:K149"/>
    <mergeCell ref="M149:Q149"/>
    <mergeCell ref="S149:U149"/>
    <mergeCell ref="V150:W150"/>
    <mergeCell ref="B148:B150"/>
    <mergeCell ref="C148:C150"/>
    <mergeCell ref="D148:D150"/>
    <mergeCell ref="E148:K148"/>
    <mergeCell ref="L148:L150"/>
    <mergeCell ref="M148:Q148"/>
    <mergeCell ref="V141:W141"/>
    <mergeCell ref="V142:W142"/>
    <mergeCell ref="V143:W143"/>
    <mergeCell ref="V144:W144"/>
    <mergeCell ref="C145:D145"/>
    <mergeCell ref="V145:W145"/>
    <mergeCell ref="C140:Y140"/>
    <mergeCell ref="R137:R139"/>
    <mergeCell ref="S137:U137"/>
    <mergeCell ref="V137:X138"/>
    <mergeCell ref="Y137:Y139"/>
    <mergeCell ref="E138:K138"/>
    <mergeCell ref="M138:Q138"/>
    <mergeCell ref="S138:U138"/>
    <mergeCell ref="V139:W139"/>
    <mergeCell ref="B137:B139"/>
    <mergeCell ref="C137:C139"/>
    <mergeCell ref="D137:D139"/>
    <mergeCell ref="E137:K137"/>
    <mergeCell ref="L137:L139"/>
    <mergeCell ref="M137:Q137"/>
    <mergeCell ref="V132:W132"/>
    <mergeCell ref="V133:W133"/>
    <mergeCell ref="C134:D134"/>
    <mergeCell ref="V134:W134"/>
    <mergeCell ref="V129:X130"/>
    <mergeCell ref="Y129:Y131"/>
    <mergeCell ref="E130:K130"/>
    <mergeCell ref="M130:Q130"/>
    <mergeCell ref="S130:U130"/>
    <mergeCell ref="V131:W131"/>
    <mergeCell ref="V125:W125"/>
    <mergeCell ref="V126:W126"/>
    <mergeCell ref="B129:B131"/>
    <mergeCell ref="C129:C131"/>
    <mergeCell ref="D129:D131"/>
    <mergeCell ref="E129:K129"/>
    <mergeCell ref="L129:L131"/>
    <mergeCell ref="M129:Q129"/>
    <mergeCell ref="R129:R131"/>
    <mergeCell ref="S129:U129"/>
    <mergeCell ref="V119:W119"/>
    <mergeCell ref="V120:W120"/>
    <mergeCell ref="V121:W121"/>
    <mergeCell ref="V122:W122"/>
    <mergeCell ref="V123:W123"/>
    <mergeCell ref="V124:W124"/>
    <mergeCell ref="Y115:Y117"/>
    <mergeCell ref="E116:K116"/>
    <mergeCell ref="M116:Q116"/>
    <mergeCell ref="S116:U116"/>
    <mergeCell ref="V117:W117"/>
    <mergeCell ref="V118:W118"/>
    <mergeCell ref="V112:W112"/>
    <mergeCell ref="B115:B117"/>
    <mergeCell ref="C115:C117"/>
    <mergeCell ref="D115:D117"/>
    <mergeCell ref="E115:K115"/>
    <mergeCell ref="L115:L117"/>
    <mergeCell ref="M115:Q115"/>
    <mergeCell ref="R115:R117"/>
    <mergeCell ref="S115:U115"/>
    <mergeCell ref="V115:X116"/>
    <mergeCell ref="V106:W106"/>
    <mergeCell ref="V107:W107"/>
    <mergeCell ref="V108:W108"/>
    <mergeCell ref="V109:W109"/>
    <mergeCell ref="V110:W110"/>
    <mergeCell ref="V111:W111"/>
    <mergeCell ref="C100:Y100"/>
    <mergeCell ref="V101:W101"/>
    <mergeCell ref="V102:W102"/>
    <mergeCell ref="V103:W103"/>
    <mergeCell ref="V104:W104"/>
    <mergeCell ref="V105:W105"/>
    <mergeCell ref="B97:B99"/>
    <mergeCell ref="C97:C99"/>
    <mergeCell ref="D97:D99"/>
    <mergeCell ref="E97:K97"/>
    <mergeCell ref="L97:L99"/>
    <mergeCell ref="M97:Q97"/>
    <mergeCell ref="R97:R99"/>
    <mergeCell ref="C87:Y87"/>
    <mergeCell ref="V88:W88"/>
    <mergeCell ref="V89:W89"/>
    <mergeCell ref="V90:W90"/>
    <mergeCell ref="V91:W91"/>
    <mergeCell ref="V92:W92"/>
    <mergeCell ref="S97:U97"/>
    <mergeCell ref="V97:X98"/>
    <mergeCell ref="Y97:Y99"/>
    <mergeCell ref="E98:K98"/>
    <mergeCell ref="M98:Q98"/>
    <mergeCell ref="S98:U98"/>
    <mergeCell ref="V99:W99"/>
    <mergeCell ref="V93:W93"/>
    <mergeCell ref="C94:D94"/>
    <mergeCell ref="V94:W94"/>
    <mergeCell ref="R84:R86"/>
    <mergeCell ref="S84:U84"/>
    <mergeCell ref="V84:X85"/>
    <mergeCell ref="Y84:Y86"/>
    <mergeCell ref="E85:K85"/>
    <mergeCell ref="M85:Q85"/>
    <mergeCell ref="S85:U85"/>
    <mergeCell ref="V86:W86"/>
    <mergeCell ref="B84:B86"/>
    <mergeCell ref="C84:C86"/>
    <mergeCell ref="D84:D86"/>
    <mergeCell ref="E84:K84"/>
    <mergeCell ref="L84:L86"/>
    <mergeCell ref="M84:Q84"/>
    <mergeCell ref="C76:Y76"/>
    <mergeCell ref="V77:W77"/>
    <mergeCell ref="V78:W78"/>
    <mergeCell ref="V79:W79"/>
    <mergeCell ref="V80:W80"/>
    <mergeCell ref="C81:D81"/>
    <mergeCell ref="V81:W81"/>
    <mergeCell ref="R73:R75"/>
    <mergeCell ref="S73:U73"/>
    <mergeCell ref="V73:X74"/>
    <mergeCell ref="Y73:Y75"/>
    <mergeCell ref="E74:K74"/>
    <mergeCell ref="M74:Q74"/>
    <mergeCell ref="S74:U74"/>
    <mergeCell ref="V75:W75"/>
    <mergeCell ref="B73:B75"/>
    <mergeCell ref="C73:C75"/>
    <mergeCell ref="D73:D75"/>
    <mergeCell ref="E73:K73"/>
    <mergeCell ref="L73:L75"/>
    <mergeCell ref="M73:Q73"/>
    <mergeCell ref="V66:W66"/>
    <mergeCell ref="V67:W67"/>
    <mergeCell ref="V68:W68"/>
    <mergeCell ref="V69:W69"/>
    <mergeCell ref="C70:D70"/>
    <mergeCell ref="V70:W70"/>
    <mergeCell ref="V63:W63"/>
    <mergeCell ref="V64:W64"/>
    <mergeCell ref="V65:W65"/>
    <mergeCell ref="R60:R62"/>
    <mergeCell ref="S60:U60"/>
    <mergeCell ref="V60:X61"/>
    <mergeCell ref="Y60:Y62"/>
    <mergeCell ref="E61:K61"/>
    <mergeCell ref="M61:Q61"/>
    <mergeCell ref="S61:U61"/>
    <mergeCell ref="V62:W62"/>
    <mergeCell ref="V54:W54"/>
    <mergeCell ref="V55:W55"/>
    <mergeCell ref="V56:W56"/>
    <mergeCell ref="B60:B62"/>
    <mergeCell ref="C60:C62"/>
    <mergeCell ref="D60:D62"/>
    <mergeCell ref="E60:K60"/>
    <mergeCell ref="L60:L62"/>
    <mergeCell ref="M60:Q60"/>
    <mergeCell ref="V51:W51"/>
    <mergeCell ref="V52:W52"/>
    <mergeCell ref="C41:Y41"/>
    <mergeCell ref="V42:W42"/>
    <mergeCell ref="V43:W43"/>
    <mergeCell ref="V44:W44"/>
    <mergeCell ref="V45:W45"/>
    <mergeCell ref="V46:W46"/>
    <mergeCell ref="V53:W53"/>
    <mergeCell ref="Y38:Y40"/>
    <mergeCell ref="E39:K39"/>
    <mergeCell ref="M39:Q39"/>
    <mergeCell ref="S39:U39"/>
    <mergeCell ref="V40:W40"/>
    <mergeCell ref="V47:W47"/>
    <mergeCell ref="V48:W48"/>
    <mergeCell ref="V49:W49"/>
    <mergeCell ref="V50:W50"/>
    <mergeCell ref="V30:W30"/>
    <mergeCell ref="V31:W31"/>
    <mergeCell ref="V32:W32"/>
    <mergeCell ref="C33:D33"/>
    <mergeCell ref="V33:W33"/>
    <mergeCell ref="B38:B40"/>
    <mergeCell ref="C38:C40"/>
    <mergeCell ref="D38:D40"/>
    <mergeCell ref="E38:K38"/>
    <mergeCell ref="L38:L40"/>
    <mergeCell ref="M38:Q38"/>
    <mergeCell ref="R38:R40"/>
    <mergeCell ref="S38:U38"/>
    <mergeCell ref="V38:X39"/>
    <mergeCell ref="C24:Y24"/>
    <mergeCell ref="V25:W25"/>
    <mergeCell ref="V26:W26"/>
    <mergeCell ref="V27:W27"/>
    <mergeCell ref="V28:W28"/>
    <mergeCell ref="V29:W29"/>
    <mergeCell ref="R21:R23"/>
    <mergeCell ref="S21:U21"/>
    <mergeCell ref="V21:X22"/>
    <mergeCell ref="Y21:Y23"/>
    <mergeCell ref="E22:K22"/>
    <mergeCell ref="M22:Q22"/>
    <mergeCell ref="S22:U22"/>
    <mergeCell ref="V23:W23"/>
    <mergeCell ref="B21:B23"/>
    <mergeCell ref="C21:C23"/>
    <mergeCell ref="D21:D23"/>
    <mergeCell ref="E21:K21"/>
    <mergeCell ref="L21:L23"/>
    <mergeCell ref="M21:Q21"/>
    <mergeCell ref="V12:W12"/>
    <mergeCell ref="V13:W13"/>
    <mergeCell ref="V14:W14"/>
    <mergeCell ref="V15:W15"/>
    <mergeCell ref="V16:W16"/>
    <mergeCell ref="V17:W17"/>
    <mergeCell ref="C7:Y7"/>
    <mergeCell ref="V8:W8"/>
    <mergeCell ref="V9:W9"/>
    <mergeCell ref="B10:B11"/>
    <mergeCell ref="D10:D11"/>
    <mergeCell ref="V10:W10"/>
    <mergeCell ref="V11:W11"/>
    <mergeCell ref="R4:R6"/>
    <mergeCell ref="S4:U4"/>
    <mergeCell ref="V4:X5"/>
    <mergeCell ref="Y4:Y6"/>
    <mergeCell ref="E5:K5"/>
    <mergeCell ref="M5:Q5"/>
    <mergeCell ref="S5:U5"/>
    <mergeCell ref="V6:W6"/>
    <mergeCell ref="B4:B6"/>
    <mergeCell ref="C4:C6"/>
    <mergeCell ref="D4:D6"/>
    <mergeCell ref="E4:K4"/>
    <mergeCell ref="L4:L6"/>
    <mergeCell ref="M4:Q4"/>
  </mergeCells>
  <pageMargins left="0.7" right="0.7" top="0.75" bottom="0.75" header="0.3" footer="0.3"/>
  <pageSetup scale="80" fitToHeight="0" orientation="landscape" horizontalDpi="4294967292" verticalDpi="1200" r:id="rId1"/>
  <rowBreaks count="9" manualBreakCount="9">
    <brk id="16" min="1" max="24" man="1"/>
    <brk id="37" min="1" max="24" man="1"/>
    <brk id="53" min="1" max="24" man="1"/>
    <brk id="68" min="1" max="24" man="1"/>
    <brk id="82" min="1" max="24" man="1"/>
    <brk id="95" min="1" max="24" man="1"/>
    <brk id="110" min="1" max="24" man="1"/>
    <brk id="125" min="1" max="24" man="1"/>
    <brk id="145" min="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4A42-5CAB-480E-84CD-0791BB8CD83C}">
  <sheetPr>
    <pageSetUpPr fitToPage="1"/>
  </sheetPr>
  <dimension ref="B2:Z50"/>
  <sheetViews>
    <sheetView view="pageBreakPreview" topLeftCell="B13" zoomScale="60" zoomScaleNormal="55" workbookViewId="0">
      <selection activeCell="AB37" sqref="AB37"/>
    </sheetView>
  </sheetViews>
  <sheetFormatPr defaultRowHeight="14.4" x14ac:dyDescent="0.3"/>
  <sheetData>
    <row r="2" spans="2:22" ht="31.95" customHeight="1" x14ac:dyDescent="0.3">
      <c r="B2" s="281" t="s">
        <v>472</v>
      </c>
      <c r="C2" s="281"/>
      <c r="D2" s="281"/>
      <c r="E2" s="282" t="s">
        <v>476</v>
      </c>
      <c r="F2" s="282"/>
      <c r="G2" s="282"/>
      <c r="H2" s="282"/>
      <c r="I2" s="282"/>
      <c r="J2" s="282"/>
      <c r="K2" s="282"/>
    </row>
    <row r="3" spans="2:22" ht="39.6" customHeight="1" x14ac:dyDescent="0.3">
      <c r="B3" s="287" t="s">
        <v>103</v>
      </c>
      <c r="C3" s="287"/>
      <c r="D3" s="287"/>
      <c r="E3" s="150" t="s">
        <v>48</v>
      </c>
      <c r="F3" s="150" t="s">
        <v>514</v>
      </c>
      <c r="G3" s="150" t="s">
        <v>49</v>
      </c>
      <c r="H3" s="150" t="s">
        <v>224</v>
      </c>
      <c r="I3" s="150" t="s">
        <v>514</v>
      </c>
      <c r="J3" s="150" t="s">
        <v>50</v>
      </c>
      <c r="K3" s="150" t="s">
        <v>51</v>
      </c>
    </row>
    <row r="4" spans="2:22" ht="48" customHeight="1" x14ac:dyDescent="0.3">
      <c r="B4" s="117" t="s">
        <v>14</v>
      </c>
      <c r="C4" s="288" t="s">
        <v>473</v>
      </c>
      <c r="D4" s="288"/>
      <c r="E4" s="121">
        <f>'05 Borang Penilaian pemarkahan'!E33</f>
        <v>29</v>
      </c>
      <c r="F4" s="121">
        <f>'05 Borang Penilaian pemarkahan'!F33</f>
        <v>0</v>
      </c>
      <c r="G4" s="121">
        <f>'05 Borang Penilaian pemarkahan'!G33</f>
        <v>0</v>
      </c>
      <c r="H4" s="121">
        <f>'05 Borang Penilaian pemarkahan'!H33</f>
        <v>27</v>
      </c>
      <c r="I4" s="121">
        <f>'05 Borang Penilaian pemarkahan'!I33</f>
        <v>0</v>
      </c>
      <c r="J4" s="121">
        <f>'05 Borang Penilaian pemarkahan'!J33</f>
        <v>0</v>
      </c>
      <c r="K4" s="121">
        <f>'05 Borang Penilaian pemarkahan'!K33</f>
        <v>0</v>
      </c>
    </row>
    <row r="5" spans="2:22" ht="31.95" customHeight="1" x14ac:dyDescent="0.3">
      <c r="B5" s="117" t="s">
        <v>18</v>
      </c>
      <c r="C5" s="283" t="s">
        <v>104</v>
      </c>
      <c r="D5" s="283"/>
      <c r="E5" s="121">
        <f>'05 Borang Penilaian pemarkahan'!E70</f>
        <v>52</v>
      </c>
      <c r="F5" s="121">
        <f>'05 Borang Penilaian pemarkahan'!F70</f>
        <v>0</v>
      </c>
      <c r="G5" s="121">
        <f>'05 Borang Penilaian pemarkahan'!G70</f>
        <v>0</v>
      </c>
      <c r="H5" s="121">
        <f>'05 Borang Penilaian pemarkahan'!H70</f>
        <v>54</v>
      </c>
      <c r="I5" s="121">
        <f>'05 Borang Penilaian pemarkahan'!I70</f>
        <v>0</v>
      </c>
      <c r="J5" s="121">
        <f>'05 Borang Penilaian pemarkahan'!J70</f>
        <v>0</v>
      </c>
      <c r="K5" s="121">
        <f>'05 Borang Penilaian pemarkahan'!K70</f>
        <v>0</v>
      </c>
    </row>
    <row r="6" spans="2:22" ht="32.4" customHeight="1" x14ac:dyDescent="0.3">
      <c r="B6" s="117" t="s">
        <v>31</v>
      </c>
      <c r="C6" s="283" t="s">
        <v>474</v>
      </c>
      <c r="D6" s="283"/>
      <c r="E6" s="121">
        <f>'05 Borang Penilaian pemarkahan'!E81</f>
        <v>20</v>
      </c>
      <c r="F6" s="121">
        <f>'05 Borang Penilaian pemarkahan'!F81</f>
        <v>0</v>
      </c>
      <c r="G6" s="121">
        <f>'05 Borang Penilaian pemarkahan'!G81</f>
        <v>0</v>
      </c>
      <c r="H6" s="121">
        <f>'05 Borang Penilaian pemarkahan'!H81</f>
        <v>20</v>
      </c>
      <c r="I6" s="121">
        <f>'05 Borang Penilaian pemarkahan'!I81</f>
        <v>0</v>
      </c>
      <c r="J6" s="121">
        <f>'05 Borang Penilaian pemarkahan'!J81</f>
        <v>0</v>
      </c>
      <c r="K6" s="121">
        <f>'05 Borang Penilaian pemarkahan'!K81</f>
        <v>0</v>
      </c>
    </row>
    <row r="7" spans="2:22" ht="31.95" customHeight="1" x14ac:dyDescent="0.3">
      <c r="B7" s="117" t="s">
        <v>35</v>
      </c>
      <c r="C7" s="283" t="s">
        <v>106</v>
      </c>
      <c r="D7" s="283"/>
      <c r="E7" s="121">
        <f>'05 Borang Penilaian pemarkahan'!E94</f>
        <v>22</v>
      </c>
      <c r="F7" s="121">
        <f>'05 Borang Penilaian pemarkahan'!F94</f>
        <v>0</v>
      </c>
      <c r="G7" s="121">
        <f>'05 Borang Penilaian pemarkahan'!G94</f>
        <v>0</v>
      </c>
      <c r="H7" s="121">
        <f>'05 Borang Penilaian pemarkahan'!H94</f>
        <v>22</v>
      </c>
      <c r="I7" s="121">
        <f>'05 Borang Penilaian pemarkahan'!I94</f>
        <v>0</v>
      </c>
      <c r="J7" s="121">
        <f>'05 Borang Penilaian pemarkahan'!J94</f>
        <v>0</v>
      </c>
      <c r="K7" s="121">
        <f>'05 Borang Penilaian pemarkahan'!K94</f>
        <v>0</v>
      </c>
    </row>
    <row r="8" spans="2:22" ht="35.4" customHeight="1" x14ac:dyDescent="0.3">
      <c r="B8" s="117" t="s">
        <v>37</v>
      </c>
      <c r="C8" s="283" t="s">
        <v>105</v>
      </c>
      <c r="D8" s="283"/>
      <c r="E8" s="121">
        <f>'05 Borang Penilaian pemarkahan'!E134</f>
        <v>25</v>
      </c>
      <c r="F8" s="121">
        <f>'05 Borang Penilaian pemarkahan'!F134</f>
        <v>0</v>
      </c>
      <c r="G8" s="121">
        <f>'05 Borang Penilaian pemarkahan'!G134</f>
        <v>0</v>
      </c>
      <c r="H8" s="121">
        <f>'05 Borang Penilaian pemarkahan'!H134</f>
        <v>27</v>
      </c>
      <c r="I8" s="121">
        <f>'05 Borang Penilaian pemarkahan'!I134</f>
        <v>0</v>
      </c>
      <c r="J8" s="121">
        <f>'05 Borang Penilaian pemarkahan'!J134</f>
        <v>0</v>
      </c>
      <c r="K8" s="121">
        <f>'05 Borang Penilaian pemarkahan'!K134</f>
        <v>0</v>
      </c>
    </row>
    <row r="9" spans="2:22" ht="31.95" customHeight="1" x14ac:dyDescent="0.3">
      <c r="B9" s="117" t="s">
        <v>40</v>
      </c>
      <c r="C9" s="283" t="s">
        <v>41</v>
      </c>
      <c r="D9" s="283"/>
      <c r="E9" s="121">
        <f>'05 Borang Penilaian pemarkahan'!E145</f>
        <v>5</v>
      </c>
      <c r="F9" s="121">
        <f>'05 Borang Penilaian pemarkahan'!F145</f>
        <v>0</v>
      </c>
      <c r="G9" s="121">
        <f>'05 Borang Penilaian pemarkahan'!G145</f>
        <v>0</v>
      </c>
      <c r="H9" s="121">
        <f>'05 Borang Penilaian pemarkahan'!H145</f>
        <v>10</v>
      </c>
      <c r="I9" s="121">
        <f>'05 Borang Penilaian pemarkahan'!I145</f>
        <v>0</v>
      </c>
      <c r="J9" s="121">
        <f>'05 Borang Penilaian pemarkahan'!J145</f>
        <v>0</v>
      </c>
      <c r="K9" s="121">
        <f>'05 Borang Penilaian pemarkahan'!K145</f>
        <v>0</v>
      </c>
    </row>
    <row r="10" spans="2:22" ht="21" customHeight="1" x14ac:dyDescent="0.3">
      <c r="B10" s="117" t="s">
        <v>42</v>
      </c>
      <c r="C10" s="283" t="s">
        <v>475</v>
      </c>
      <c r="D10" s="283"/>
      <c r="E10" s="121">
        <f>'05 Borang Penilaian pemarkahan'!E153</f>
        <v>6</v>
      </c>
      <c r="F10" s="121">
        <f>'05 Borang Penilaian pemarkahan'!F153</f>
        <v>0</v>
      </c>
      <c r="G10" s="121">
        <f>'05 Borang Penilaian pemarkahan'!G153</f>
        <v>0</v>
      </c>
      <c r="H10" s="121">
        <f>'05 Borang Penilaian pemarkahan'!H153</f>
        <v>6</v>
      </c>
      <c r="I10" s="121">
        <f>'05 Borang Penilaian pemarkahan'!I153</f>
        <v>0</v>
      </c>
      <c r="J10" s="121">
        <f>'05 Borang Penilaian pemarkahan'!J153</f>
        <v>0</v>
      </c>
      <c r="K10" s="121">
        <f>'05 Borang Penilaian pemarkahan'!K153</f>
        <v>0</v>
      </c>
    </row>
    <row r="11" spans="2:22" ht="29.4" customHeight="1" x14ac:dyDescent="0.3">
      <c r="B11" s="284" t="s">
        <v>107</v>
      </c>
      <c r="C11" s="285"/>
      <c r="D11" s="286"/>
      <c r="E11" s="122">
        <f t="shared" ref="E11:K11" si="0">SUM(E4:E10)</f>
        <v>159</v>
      </c>
      <c r="F11" s="122">
        <f t="shared" si="0"/>
        <v>0</v>
      </c>
      <c r="G11" s="122">
        <f t="shared" si="0"/>
        <v>0</v>
      </c>
      <c r="H11" s="122">
        <f t="shared" si="0"/>
        <v>166</v>
      </c>
      <c r="I11" s="122">
        <f t="shared" si="0"/>
        <v>0</v>
      </c>
      <c r="J11" s="122">
        <f t="shared" si="0"/>
        <v>0</v>
      </c>
      <c r="K11" s="122">
        <f t="shared" si="0"/>
        <v>0</v>
      </c>
    </row>
    <row r="13" spans="2:22" ht="29.4" customHeight="1" x14ac:dyDescent="0.3">
      <c r="B13" s="346" t="s">
        <v>509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</row>
    <row r="14" spans="2:22" ht="14.25" customHeight="1" x14ac:dyDescent="0.3"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2:22" ht="29.25" customHeight="1" x14ac:dyDescent="0.3">
      <c r="B15" s="347" t="s">
        <v>510</v>
      </c>
      <c r="C15" s="347"/>
      <c r="D15" s="347"/>
      <c r="E15" s="347"/>
      <c r="F15" s="347"/>
      <c r="G15" s="347"/>
      <c r="H15" s="347"/>
      <c r="I15" s="347"/>
      <c r="J15" s="347"/>
      <c r="K15" s="347"/>
      <c r="L15" s="142"/>
      <c r="M15" s="347" t="s">
        <v>511</v>
      </c>
      <c r="N15" s="347"/>
      <c r="O15" s="347"/>
      <c r="P15" s="347"/>
      <c r="Q15" s="347"/>
      <c r="R15" s="347"/>
      <c r="S15" s="347"/>
      <c r="T15" s="347"/>
      <c r="U15" s="347"/>
      <c r="V15" s="347"/>
    </row>
    <row r="16" spans="2:22" x14ac:dyDescent="0.3">
      <c r="B16" s="289" t="s">
        <v>466</v>
      </c>
      <c r="C16" s="289"/>
      <c r="D16" s="289"/>
      <c r="E16" s="289"/>
      <c r="F16" s="289"/>
      <c r="G16" s="289"/>
      <c r="H16" s="289"/>
      <c r="I16" s="289"/>
      <c r="J16" s="289"/>
      <c r="K16" s="289"/>
      <c r="L16" s="143"/>
      <c r="M16" s="289" t="s">
        <v>466</v>
      </c>
      <c r="N16" s="289"/>
      <c r="O16" s="289"/>
      <c r="P16" s="289"/>
      <c r="Q16" s="289"/>
      <c r="R16" s="289"/>
      <c r="S16" s="289"/>
      <c r="T16" s="289"/>
      <c r="U16" s="289"/>
      <c r="V16" s="289"/>
    </row>
    <row r="17" spans="2:22" x14ac:dyDescent="0.3">
      <c r="B17" s="290" t="s">
        <v>468</v>
      </c>
      <c r="C17" s="291"/>
      <c r="D17" s="291"/>
      <c r="E17" s="291"/>
      <c r="F17" s="292"/>
      <c r="G17" s="293">
        <f>F11</f>
        <v>0</v>
      </c>
      <c r="H17" s="293"/>
      <c r="I17" s="293"/>
      <c r="J17" s="293"/>
      <c r="K17" s="293"/>
      <c r="L17" s="143"/>
      <c r="M17" s="290" t="s">
        <v>468</v>
      </c>
      <c r="N17" s="291"/>
      <c r="O17" s="291"/>
      <c r="P17" s="291"/>
      <c r="Q17" s="292"/>
      <c r="R17" s="293">
        <f>G11</f>
        <v>0</v>
      </c>
      <c r="S17" s="293"/>
      <c r="T17" s="293"/>
      <c r="U17" s="293"/>
      <c r="V17" s="293"/>
    </row>
    <row r="18" spans="2:22" x14ac:dyDescent="0.3">
      <c r="B18" s="290" t="s">
        <v>469</v>
      </c>
      <c r="C18" s="291"/>
      <c r="D18" s="291"/>
      <c r="E18" s="291"/>
      <c r="F18" s="292"/>
      <c r="G18" s="296">
        <f>F11/E11*100</f>
        <v>0</v>
      </c>
      <c r="H18" s="296"/>
      <c r="I18" s="296"/>
      <c r="J18" s="296"/>
      <c r="K18" s="296"/>
      <c r="L18" s="143"/>
      <c r="M18" s="290" t="s">
        <v>469</v>
      </c>
      <c r="N18" s="291"/>
      <c r="O18" s="291"/>
      <c r="P18" s="291"/>
      <c r="Q18" s="292"/>
      <c r="R18" s="296">
        <f>G11/E11*100</f>
        <v>0</v>
      </c>
      <c r="S18" s="296"/>
      <c r="T18" s="296"/>
      <c r="U18" s="296"/>
      <c r="V18" s="296"/>
    </row>
    <row r="19" spans="2:22" x14ac:dyDescent="0.3">
      <c r="B19" s="290" t="s">
        <v>470</v>
      </c>
      <c r="C19" s="291"/>
      <c r="D19" s="291"/>
      <c r="E19" s="291"/>
      <c r="F19" s="292"/>
      <c r="G19" s="293" t="str">
        <f>IF(G18&lt;30,"1",IF(G18&lt;45,"2",IF(G18&lt;65,"3",IF(G18&lt;80,"4",IF(G18&lt;=100,"5")))))</f>
        <v>1</v>
      </c>
      <c r="H19" s="293"/>
      <c r="I19" s="293"/>
      <c r="J19" s="293"/>
      <c r="K19" s="293"/>
      <c r="L19" s="143"/>
      <c r="M19" s="290" t="s">
        <v>470</v>
      </c>
      <c r="N19" s="291"/>
      <c r="O19" s="291"/>
      <c r="P19" s="291"/>
      <c r="Q19" s="292"/>
      <c r="R19" s="293" t="str">
        <f>IF(R18&lt;30,"1",IF(R18&lt;45,"2",IF(R18&lt;65,"3",IF(R18&lt;80,"4",IF(R18&lt;=100,"5")))))</f>
        <v>1</v>
      </c>
      <c r="S19" s="293"/>
      <c r="T19" s="293"/>
      <c r="U19" s="293"/>
      <c r="V19" s="293"/>
    </row>
    <row r="20" spans="2:22" x14ac:dyDescent="0.3">
      <c r="B20" s="297" t="s">
        <v>471</v>
      </c>
      <c r="C20" s="298"/>
      <c r="D20" s="298"/>
      <c r="E20" s="298"/>
      <c r="F20" s="299"/>
      <c r="G20" s="300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300"/>
      <c r="I20" s="300"/>
      <c r="J20" s="300"/>
      <c r="K20" s="300"/>
      <c r="L20" s="143"/>
      <c r="M20" s="297" t="s">
        <v>471</v>
      </c>
      <c r="N20" s="298"/>
      <c r="O20" s="298"/>
      <c r="P20" s="298"/>
      <c r="Q20" s="299"/>
      <c r="R20" s="300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300"/>
      <c r="T20" s="300"/>
      <c r="U20" s="300"/>
      <c r="V20" s="300"/>
    </row>
    <row r="21" spans="2:22" ht="27.75" customHeight="1" x14ac:dyDescent="0.3">
      <c r="B21" s="301"/>
      <c r="C21" s="301"/>
      <c r="D21" s="302" t="s">
        <v>478</v>
      </c>
      <c r="E21" s="303"/>
      <c r="F21" s="304"/>
      <c r="G21" s="311" t="s">
        <v>479</v>
      </c>
      <c r="H21" s="311"/>
      <c r="I21" s="311"/>
      <c r="J21" s="311"/>
      <c r="K21" s="311"/>
      <c r="L21" s="143"/>
      <c r="M21" s="301"/>
      <c r="N21" s="301"/>
      <c r="O21" s="302" t="s">
        <v>478</v>
      </c>
      <c r="P21" s="303"/>
      <c r="Q21" s="304"/>
      <c r="R21" s="311" t="s">
        <v>479</v>
      </c>
      <c r="S21" s="311"/>
      <c r="T21" s="311"/>
      <c r="U21" s="311"/>
      <c r="V21" s="311"/>
    </row>
    <row r="22" spans="2:22" x14ac:dyDescent="0.3">
      <c r="B22" s="301"/>
      <c r="C22" s="301"/>
      <c r="D22" s="305"/>
      <c r="E22" s="306"/>
      <c r="F22" s="307"/>
      <c r="G22" s="311"/>
      <c r="H22" s="311"/>
      <c r="I22" s="311"/>
      <c r="J22" s="311"/>
      <c r="K22" s="311"/>
      <c r="L22" s="143"/>
      <c r="M22" s="301"/>
      <c r="N22" s="301"/>
      <c r="O22" s="305"/>
      <c r="P22" s="306"/>
      <c r="Q22" s="307"/>
      <c r="R22" s="311"/>
      <c r="S22" s="311"/>
      <c r="T22" s="311"/>
      <c r="U22" s="311"/>
      <c r="V22" s="311"/>
    </row>
    <row r="23" spans="2:22" x14ac:dyDescent="0.3">
      <c r="B23" s="301"/>
      <c r="C23" s="301"/>
      <c r="D23" s="305"/>
      <c r="E23" s="306"/>
      <c r="F23" s="307"/>
      <c r="G23" s="311"/>
      <c r="H23" s="311"/>
      <c r="I23" s="311"/>
      <c r="J23" s="311"/>
      <c r="K23" s="311"/>
      <c r="L23" s="143"/>
      <c r="M23" s="301"/>
      <c r="N23" s="301"/>
      <c r="O23" s="305"/>
      <c r="P23" s="306"/>
      <c r="Q23" s="307"/>
      <c r="R23" s="311"/>
      <c r="S23" s="311"/>
      <c r="T23" s="311"/>
      <c r="U23" s="311"/>
      <c r="V23" s="311"/>
    </row>
    <row r="24" spans="2:22" ht="82.5" customHeight="1" x14ac:dyDescent="0.3">
      <c r="B24" s="301"/>
      <c r="C24" s="301"/>
      <c r="D24" s="308"/>
      <c r="E24" s="309"/>
      <c r="F24" s="310"/>
      <c r="G24" s="311"/>
      <c r="H24" s="311"/>
      <c r="I24" s="311"/>
      <c r="J24" s="311"/>
      <c r="K24" s="311"/>
      <c r="L24" s="143"/>
      <c r="M24" s="301"/>
      <c r="N24" s="301"/>
      <c r="O24" s="308"/>
      <c r="P24" s="309"/>
      <c r="Q24" s="310"/>
      <c r="R24" s="311"/>
      <c r="S24" s="311"/>
      <c r="T24" s="311"/>
      <c r="U24" s="311"/>
      <c r="V24" s="311"/>
    </row>
    <row r="25" spans="2:22" ht="21" customHeight="1" x14ac:dyDescent="0.3">
      <c r="B25" s="119"/>
      <c r="C25" s="119"/>
      <c r="D25" s="120"/>
      <c r="E25" s="120"/>
      <c r="F25" s="120"/>
      <c r="G25" s="144"/>
      <c r="H25" s="144"/>
      <c r="I25" s="144"/>
      <c r="J25" s="144"/>
      <c r="K25" s="144"/>
      <c r="M25" s="119"/>
      <c r="N25" s="119"/>
      <c r="O25" s="120"/>
      <c r="P25" s="120"/>
      <c r="Q25" s="120"/>
      <c r="R25" s="144"/>
      <c r="S25" s="144"/>
      <c r="T25" s="144"/>
      <c r="U25" s="144"/>
      <c r="V25" s="144"/>
    </row>
    <row r="26" spans="2:22" ht="27.75" customHeight="1" x14ac:dyDescent="0.3">
      <c r="B26" s="294" t="s">
        <v>512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</row>
    <row r="27" spans="2:22" x14ac:dyDescent="0.3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</row>
    <row r="28" spans="2:22" ht="30" customHeight="1" x14ac:dyDescent="0.3">
      <c r="B28" s="295" t="s">
        <v>510</v>
      </c>
      <c r="C28" s="295"/>
      <c r="D28" s="295"/>
      <c r="E28" s="295"/>
      <c r="F28" s="295"/>
      <c r="G28" s="295"/>
      <c r="H28" s="295"/>
      <c r="I28" s="295"/>
      <c r="J28" s="295"/>
      <c r="K28" s="295"/>
      <c r="L28" s="145"/>
      <c r="M28" s="295" t="s">
        <v>511</v>
      </c>
      <c r="N28" s="295"/>
      <c r="O28" s="295"/>
      <c r="P28" s="295"/>
      <c r="Q28" s="295"/>
      <c r="R28" s="295"/>
      <c r="S28" s="295"/>
      <c r="T28" s="295"/>
      <c r="U28" s="295"/>
      <c r="V28" s="295"/>
    </row>
    <row r="29" spans="2:22" x14ac:dyDescent="0.3">
      <c r="B29" s="312" t="s">
        <v>466</v>
      </c>
      <c r="C29" s="312"/>
      <c r="D29" s="312"/>
      <c r="E29" s="312"/>
      <c r="F29" s="312"/>
      <c r="G29" s="312"/>
      <c r="H29" s="312"/>
      <c r="I29" s="312"/>
      <c r="J29" s="312"/>
      <c r="K29" s="312"/>
      <c r="L29" s="146"/>
      <c r="M29" s="312" t="s">
        <v>466</v>
      </c>
      <c r="N29" s="312"/>
      <c r="O29" s="312"/>
      <c r="P29" s="312"/>
      <c r="Q29" s="312"/>
      <c r="R29" s="312"/>
      <c r="S29" s="312"/>
      <c r="T29" s="312"/>
      <c r="U29" s="312"/>
      <c r="V29" s="312"/>
    </row>
    <row r="30" spans="2:22" x14ac:dyDescent="0.3">
      <c r="B30" s="313" t="s">
        <v>468</v>
      </c>
      <c r="C30" s="314"/>
      <c r="D30" s="314"/>
      <c r="E30" s="314"/>
      <c r="F30" s="315"/>
      <c r="G30" s="317">
        <f>I11</f>
        <v>0</v>
      </c>
      <c r="H30" s="317"/>
      <c r="I30" s="317"/>
      <c r="J30" s="317"/>
      <c r="K30" s="317"/>
      <c r="L30" s="146"/>
      <c r="M30" s="313" t="s">
        <v>468</v>
      </c>
      <c r="N30" s="314"/>
      <c r="O30" s="314"/>
      <c r="P30" s="314"/>
      <c r="Q30" s="315"/>
      <c r="R30" s="317">
        <f>J11</f>
        <v>0</v>
      </c>
      <c r="S30" s="317"/>
      <c r="T30" s="317"/>
      <c r="U30" s="317"/>
      <c r="V30" s="317"/>
    </row>
    <row r="31" spans="2:22" x14ac:dyDescent="0.3">
      <c r="B31" s="313" t="s">
        <v>469</v>
      </c>
      <c r="C31" s="314"/>
      <c r="D31" s="314"/>
      <c r="E31" s="314"/>
      <c r="F31" s="315"/>
      <c r="G31" s="316">
        <f>G30/H11*100</f>
        <v>0</v>
      </c>
      <c r="H31" s="316"/>
      <c r="I31" s="316"/>
      <c r="J31" s="316"/>
      <c r="K31" s="316"/>
      <c r="L31" s="146"/>
      <c r="M31" s="313" t="s">
        <v>469</v>
      </c>
      <c r="N31" s="314"/>
      <c r="O31" s="314"/>
      <c r="P31" s="314"/>
      <c r="Q31" s="315"/>
      <c r="R31" s="316">
        <f>J11/H11*100</f>
        <v>0</v>
      </c>
      <c r="S31" s="316"/>
      <c r="T31" s="316"/>
      <c r="U31" s="316"/>
      <c r="V31" s="316"/>
    </row>
    <row r="32" spans="2:22" x14ac:dyDescent="0.3">
      <c r="B32" s="313" t="s">
        <v>470</v>
      </c>
      <c r="C32" s="314"/>
      <c r="D32" s="314"/>
      <c r="E32" s="314"/>
      <c r="F32" s="315"/>
      <c r="G32" s="317" t="str">
        <f>IF(G31&lt;30,"1",IF(G31&lt;45,"2",IF(G31&lt;65,"3",IF(G31&lt;80,"4",IF(G31&lt;=100,"5")))))</f>
        <v>1</v>
      </c>
      <c r="H32" s="317"/>
      <c r="I32" s="317"/>
      <c r="J32" s="317"/>
      <c r="K32" s="317"/>
      <c r="L32" s="146"/>
      <c r="M32" s="313" t="s">
        <v>470</v>
      </c>
      <c r="N32" s="314"/>
      <c r="O32" s="314"/>
      <c r="P32" s="314"/>
      <c r="Q32" s="315"/>
      <c r="R32" s="317" t="str">
        <f>IF(R31&lt;30,"1",IF(R31&lt;45,"2",IF(R31&lt;65,"3",IF(R31&lt;80,"4",IF(R31&lt;=100,"5")))))</f>
        <v>1</v>
      </c>
      <c r="S32" s="317"/>
      <c r="T32" s="317"/>
      <c r="U32" s="317"/>
      <c r="V32" s="317"/>
    </row>
    <row r="33" spans="2:26" x14ac:dyDescent="0.3">
      <c r="B33" s="319" t="s">
        <v>471</v>
      </c>
      <c r="C33" s="320"/>
      <c r="D33" s="320"/>
      <c r="E33" s="320"/>
      <c r="F33" s="321"/>
      <c r="G33" s="318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18"/>
      <c r="I33" s="318"/>
      <c r="J33" s="318"/>
      <c r="K33" s="318"/>
      <c r="L33" s="146"/>
      <c r="M33" s="319" t="s">
        <v>471</v>
      </c>
      <c r="N33" s="320"/>
      <c r="O33" s="320"/>
      <c r="P33" s="320"/>
      <c r="Q33" s="321"/>
      <c r="R33" s="318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18"/>
      <c r="T33" s="318"/>
      <c r="U33" s="318"/>
      <c r="V33" s="318"/>
    </row>
    <row r="34" spans="2:26" ht="35.25" customHeight="1" x14ac:dyDescent="0.3">
      <c r="B34" s="336"/>
      <c r="C34" s="336"/>
      <c r="D34" s="337" t="s">
        <v>478</v>
      </c>
      <c r="E34" s="338"/>
      <c r="F34" s="339"/>
      <c r="G34" s="322" t="s">
        <v>479</v>
      </c>
      <c r="H34" s="322"/>
      <c r="I34" s="322"/>
      <c r="J34" s="322"/>
      <c r="K34" s="322"/>
      <c r="L34" s="146"/>
      <c r="M34" s="336"/>
      <c r="N34" s="336"/>
      <c r="O34" s="337" t="s">
        <v>478</v>
      </c>
      <c r="P34" s="338"/>
      <c r="Q34" s="339"/>
      <c r="R34" s="322" t="s">
        <v>479</v>
      </c>
      <c r="S34" s="322"/>
      <c r="T34" s="322"/>
      <c r="U34" s="322"/>
      <c r="V34" s="322"/>
    </row>
    <row r="35" spans="2:26" x14ac:dyDescent="0.3">
      <c r="B35" s="336"/>
      <c r="C35" s="336"/>
      <c r="D35" s="340"/>
      <c r="E35" s="341"/>
      <c r="F35" s="342"/>
      <c r="G35" s="322"/>
      <c r="H35" s="322"/>
      <c r="I35" s="322"/>
      <c r="J35" s="322"/>
      <c r="K35" s="322"/>
      <c r="L35" s="146"/>
      <c r="M35" s="336"/>
      <c r="N35" s="336"/>
      <c r="O35" s="340"/>
      <c r="P35" s="341"/>
      <c r="Q35" s="342"/>
      <c r="R35" s="322"/>
      <c r="S35" s="322"/>
      <c r="T35" s="322"/>
      <c r="U35" s="322"/>
      <c r="V35" s="322"/>
    </row>
    <row r="36" spans="2:26" x14ac:dyDescent="0.3">
      <c r="B36" s="336"/>
      <c r="C36" s="336"/>
      <c r="D36" s="340"/>
      <c r="E36" s="341"/>
      <c r="F36" s="342"/>
      <c r="G36" s="322"/>
      <c r="H36" s="322"/>
      <c r="I36" s="322"/>
      <c r="J36" s="322"/>
      <c r="K36" s="322"/>
      <c r="L36" s="146"/>
      <c r="M36" s="336"/>
      <c r="N36" s="336"/>
      <c r="O36" s="340"/>
      <c r="P36" s="341"/>
      <c r="Q36" s="342"/>
      <c r="R36" s="322"/>
      <c r="S36" s="322"/>
      <c r="T36" s="322"/>
      <c r="U36" s="322"/>
      <c r="V36" s="322"/>
    </row>
    <row r="37" spans="2:26" ht="78" customHeight="1" x14ac:dyDescent="0.3">
      <c r="B37" s="336"/>
      <c r="C37" s="336"/>
      <c r="D37" s="343"/>
      <c r="E37" s="344"/>
      <c r="F37" s="345"/>
      <c r="G37" s="322"/>
      <c r="H37" s="322"/>
      <c r="I37" s="322"/>
      <c r="J37" s="322"/>
      <c r="K37" s="322"/>
      <c r="L37" s="146"/>
      <c r="M37" s="336"/>
      <c r="N37" s="336"/>
      <c r="O37" s="343"/>
      <c r="P37" s="344"/>
      <c r="Q37" s="345"/>
      <c r="R37" s="322"/>
      <c r="S37" s="322"/>
      <c r="T37" s="322"/>
      <c r="U37" s="322"/>
      <c r="V37" s="322"/>
    </row>
    <row r="39" spans="2:26" ht="21" x14ac:dyDescent="0.3">
      <c r="B39" s="352" t="s">
        <v>513</v>
      </c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</row>
    <row r="41" spans="2:26" ht="18" customHeight="1" x14ac:dyDescent="0.3">
      <c r="B41" s="353" t="s">
        <v>466</v>
      </c>
      <c r="C41" s="353"/>
      <c r="D41" s="353"/>
      <c r="E41" s="353"/>
      <c r="F41" s="353"/>
      <c r="G41" s="353"/>
      <c r="H41" s="353"/>
      <c r="I41" s="353"/>
      <c r="J41" s="353"/>
      <c r="K41" s="353"/>
      <c r="M41" s="354" t="s">
        <v>467</v>
      </c>
      <c r="N41" s="355"/>
      <c r="O41" s="355"/>
      <c r="P41" s="355"/>
      <c r="Q41" s="355"/>
      <c r="R41" s="355"/>
      <c r="S41" s="355"/>
      <c r="T41" s="355"/>
      <c r="U41" s="355"/>
      <c r="V41" s="356"/>
      <c r="W41" s="147"/>
      <c r="X41" s="148"/>
      <c r="Y41" s="148"/>
      <c r="Z41" s="148"/>
    </row>
    <row r="42" spans="2:26" ht="29.4" customHeight="1" x14ac:dyDescent="0.3">
      <c r="B42" s="357" t="s">
        <v>468</v>
      </c>
      <c r="C42" s="358"/>
      <c r="D42" s="358"/>
      <c r="E42" s="358"/>
      <c r="F42" s="359"/>
      <c r="G42" s="360">
        <f>K11</f>
        <v>0</v>
      </c>
      <c r="H42" s="360"/>
      <c r="I42" s="360"/>
      <c r="J42" s="360"/>
      <c r="K42" s="360"/>
      <c r="M42" s="361" t="s">
        <v>477</v>
      </c>
      <c r="N42" s="334"/>
      <c r="O42" s="334"/>
      <c r="P42" s="334"/>
      <c r="Q42" s="334"/>
      <c r="R42" s="334"/>
      <c r="S42" s="334"/>
      <c r="T42" s="334"/>
      <c r="U42" s="334"/>
      <c r="V42" s="334"/>
      <c r="W42" s="149"/>
      <c r="X42" s="88"/>
      <c r="Y42" s="88"/>
      <c r="Z42" s="88"/>
    </row>
    <row r="43" spans="2:26" ht="17.399999999999999" customHeight="1" x14ac:dyDescent="0.3">
      <c r="B43" s="357" t="s">
        <v>469</v>
      </c>
      <c r="C43" s="358"/>
      <c r="D43" s="358"/>
      <c r="E43" s="358"/>
      <c r="F43" s="359"/>
      <c r="G43" s="364">
        <f>K11/H11*100</f>
        <v>0</v>
      </c>
      <c r="H43" s="364"/>
      <c r="I43" s="364"/>
      <c r="J43" s="364"/>
      <c r="K43" s="364"/>
      <c r="M43" s="361"/>
      <c r="N43" s="334"/>
      <c r="O43" s="334"/>
      <c r="P43" s="334"/>
      <c r="Q43" s="334"/>
      <c r="R43" s="334"/>
      <c r="S43" s="334"/>
      <c r="T43" s="334"/>
      <c r="U43" s="334"/>
      <c r="V43" s="334"/>
      <c r="W43" s="149"/>
      <c r="X43" s="88"/>
      <c r="Y43" s="88"/>
      <c r="Z43" s="88"/>
    </row>
    <row r="44" spans="2:26" ht="17.399999999999999" customHeight="1" x14ac:dyDescent="0.3">
      <c r="B44" s="357" t="s">
        <v>470</v>
      </c>
      <c r="C44" s="358"/>
      <c r="D44" s="358"/>
      <c r="E44" s="358"/>
      <c r="F44" s="359"/>
      <c r="G44" s="360" t="str">
        <f>IF(G43&lt;30,"1",IF(G43&lt;45,"2",IF(G43&lt;65,"3",IF(G43&lt;80,"4",IF(G43&lt;=100,"5")))))</f>
        <v>1</v>
      </c>
      <c r="H44" s="360"/>
      <c r="I44" s="360"/>
      <c r="J44" s="360"/>
      <c r="K44" s="360"/>
      <c r="M44" s="361"/>
      <c r="N44" s="334"/>
      <c r="O44" s="334"/>
      <c r="P44" s="334"/>
      <c r="Q44" s="334"/>
      <c r="R44" s="334"/>
      <c r="S44" s="334"/>
      <c r="T44" s="334"/>
      <c r="U44" s="334"/>
      <c r="V44" s="334"/>
      <c r="W44" s="149"/>
      <c r="X44" s="88"/>
      <c r="Y44" s="88"/>
      <c r="Z44" s="88"/>
    </row>
    <row r="45" spans="2:26" ht="14.4" customHeight="1" x14ac:dyDescent="0.3">
      <c r="B45" s="348" t="s">
        <v>471</v>
      </c>
      <c r="C45" s="349"/>
      <c r="D45" s="349"/>
      <c r="E45" s="349"/>
      <c r="F45" s="350"/>
      <c r="G45" s="351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51"/>
      <c r="I45" s="351"/>
      <c r="J45" s="351"/>
      <c r="K45" s="351"/>
      <c r="M45" s="361"/>
      <c r="N45" s="334"/>
      <c r="O45" s="334"/>
      <c r="P45" s="334"/>
      <c r="Q45" s="334"/>
      <c r="R45" s="334"/>
      <c r="S45" s="334"/>
      <c r="T45" s="334"/>
      <c r="U45" s="334"/>
      <c r="V45" s="334"/>
      <c r="W45" s="149"/>
      <c r="X45" s="88"/>
      <c r="Y45" s="88"/>
      <c r="Z45" s="88"/>
    </row>
    <row r="46" spans="2:26" ht="36" customHeight="1" x14ac:dyDescent="0.3">
      <c r="B46" s="323"/>
      <c r="C46" s="323"/>
      <c r="D46" s="324" t="s">
        <v>478</v>
      </c>
      <c r="E46" s="325"/>
      <c r="F46" s="326"/>
      <c r="G46" s="333" t="s">
        <v>479</v>
      </c>
      <c r="H46" s="333"/>
      <c r="I46" s="333"/>
      <c r="J46" s="333"/>
      <c r="K46" s="333"/>
      <c r="M46" s="361"/>
      <c r="N46" s="334"/>
      <c r="O46" s="334"/>
      <c r="P46" s="334"/>
      <c r="Q46" s="334"/>
      <c r="R46" s="334"/>
      <c r="S46" s="334"/>
      <c r="T46" s="334"/>
      <c r="U46" s="334"/>
      <c r="V46" s="334"/>
      <c r="W46" s="149"/>
      <c r="X46" s="88"/>
      <c r="Y46" s="88"/>
      <c r="Z46" s="88"/>
    </row>
    <row r="47" spans="2:26" ht="28.95" customHeight="1" x14ac:dyDescent="0.3">
      <c r="B47" s="323"/>
      <c r="C47" s="323"/>
      <c r="D47" s="327"/>
      <c r="E47" s="328"/>
      <c r="F47" s="329"/>
      <c r="G47" s="333"/>
      <c r="H47" s="333"/>
      <c r="I47" s="333"/>
      <c r="J47" s="333"/>
      <c r="K47" s="333"/>
      <c r="M47" s="361"/>
      <c r="N47" s="334"/>
      <c r="O47" s="334"/>
      <c r="P47" s="334"/>
      <c r="Q47" s="334"/>
      <c r="R47" s="334"/>
      <c r="S47" s="334"/>
      <c r="T47" s="334"/>
      <c r="U47" s="334"/>
      <c r="V47" s="334"/>
      <c r="W47" s="149"/>
      <c r="X47" s="88"/>
      <c r="Y47" s="88"/>
      <c r="Z47" s="88"/>
    </row>
    <row r="48" spans="2:26" ht="30.6" customHeight="1" x14ac:dyDescent="0.3">
      <c r="B48" s="323"/>
      <c r="C48" s="323"/>
      <c r="D48" s="327"/>
      <c r="E48" s="328"/>
      <c r="F48" s="329"/>
      <c r="G48" s="333"/>
      <c r="H48" s="333"/>
      <c r="I48" s="333"/>
      <c r="J48" s="333"/>
      <c r="K48" s="333"/>
      <c r="M48" s="361"/>
      <c r="N48" s="334"/>
      <c r="O48" s="334"/>
      <c r="P48" s="334"/>
      <c r="Q48" s="334"/>
      <c r="R48" s="334"/>
      <c r="S48" s="334"/>
      <c r="T48" s="334"/>
      <c r="U48" s="334"/>
      <c r="V48" s="334"/>
      <c r="W48" s="149"/>
      <c r="X48" s="88"/>
      <c r="Y48" s="88"/>
      <c r="Z48" s="88"/>
    </row>
    <row r="49" spans="2:26" ht="58.2" customHeight="1" x14ac:dyDescent="0.3">
      <c r="B49" s="323"/>
      <c r="C49" s="323"/>
      <c r="D49" s="330"/>
      <c r="E49" s="331"/>
      <c r="F49" s="332"/>
      <c r="G49" s="333"/>
      <c r="H49" s="333"/>
      <c r="I49" s="333"/>
      <c r="J49" s="333"/>
      <c r="K49" s="333"/>
      <c r="M49" s="362"/>
      <c r="N49" s="363"/>
      <c r="O49" s="363"/>
      <c r="P49" s="363"/>
      <c r="Q49" s="363"/>
      <c r="R49" s="363"/>
      <c r="S49" s="363"/>
      <c r="T49" s="363"/>
      <c r="U49" s="363"/>
      <c r="V49" s="363"/>
      <c r="W49" s="149"/>
      <c r="X49" s="88"/>
      <c r="Y49" s="88"/>
      <c r="Z49" s="88"/>
    </row>
    <row r="50" spans="2:26" ht="31.95" customHeight="1" x14ac:dyDescent="0.3">
      <c r="B50" s="120"/>
      <c r="C50" s="334"/>
      <c r="D50" s="334"/>
      <c r="E50" s="120"/>
      <c r="F50" s="120"/>
      <c r="G50" s="335"/>
      <c r="H50" s="335"/>
      <c r="I50" s="136"/>
      <c r="J50" s="335"/>
      <c r="K50" s="335"/>
    </row>
  </sheetData>
  <sheetProtection algorithmName="SHA-512" hashValue="WjG9hgxPJc8dKtkIp5AH3KsVzYJqVpWwLqff2TGZQVMUjgY9eaKzPmCWnGM/cAx1NZIQTni+bVlfr0u8b+LTzg==" saltValue="DtAXOqEzSsYpOF4PNuPQww==" spinCount="100000" sheet="1" objects="1" scenarios="1"/>
  <mergeCells count="83">
    <mergeCell ref="B13:V13"/>
    <mergeCell ref="B15:K15"/>
    <mergeCell ref="M15:V15"/>
    <mergeCell ref="B45:F45"/>
    <mergeCell ref="G45:K45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33:F33"/>
    <mergeCell ref="R34:V37"/>
    <mergeCell ref="B46:C49"/>
    <mergeCell ref="D46:F49"/>
    <mergeCell ref="G46:K49"/>
    <mergeCell ref="C50:D50"/>
    <mergeCell ref="G50:H50"/>
    <mergeCell ref="J50:K50"/>
    <mergeCell ref="B34:C37"/>
    <mergeCell ref="D34:F37"/>
    <mergeCell ref="G34:K37"/>
    <mergeCell ref="M34:N37"/>
    <mergeCell ref="O34:Q37"/>
    <mergeCell ref="B32:F32"/>
    <mergeCell ref="G32:K32"/>
    <mergeCell ref="M32:Q32"/>
    <mergeCell ref="R32:V32"/>
    <mergeCell ref="G33:K33"/>
    <mergeCell ref="M33:Q33"/>
    <mergeCell ref="R33:V33"/>
    <mergeCell ref="B29:K29"/>
    <mergeCell ref="M29:V29"/>
    <mergeCell ref="B31:F31"/>
    <mergeCell ref="G31:K31"/>
    <mergeCell ref="M31:Q31"/>
    <mergeCell ref="R31:V31"/>
    <mergeCell ref="B30:F30"/>
    <mergeCell ref="G30:K30"/>
    <mergeCell ref="M30:Q30"/>
    <mergeCell ref="R30:V30"/>
    <mergeCell ref="G21:K24"/>
    <mergeCell ref="M21:N24"/>
    <mergeCell ref="O21:Q24"/>
    <mergeCell ref="R21:V24"/>
    <mergeCell ref="M28:V28"/>
    <mergeCell ref="B26:V26"/>
    <mergeCell ref="B28:K28"/>
    <mergeCell ref="B18:F18"/>
    <mergeCell ref="G18:K18"/>
    <mergeCell ref="M18:Q18"/>
    <mergeCell ref="R18:V18"/>
    <mergeCell ref="B19:F19"/>
    <mergeCell ref="G19:K19"/>
    <mergeCell ref="M19:Q19"/>
    <mergeCell ref="R19:V19"/>
    <mergeCell ref="B20:F20"/>
    <mergeCell ref="G20:K20"/>
    <mergeCell ref="M20:Q20"/>
    <mergeCell ref="R20:V20"/>
    <mergeCell ref="B21:C24"/>
    <mergeCell ref="D21:F24"/>
    <mergeCell ref="B16:K16"/>
    <mergeCell ref="M16:V16"/>
    <mergeCell ref="B17:F17"/>
    <mergeCell ref="G17:K17"/>
    <mergeCell ref="M17:Q17"/>
    <mergeCell ref="R17:V17"/>
    <mergeCell ref="B2:D2"/>
    <mergeCell ref="E2:K2"/>
    <mergeCell ref="C9:D9"/>
    <mergeCell ref="C10:D10"/>
    <mergeCell ref="B11:D11"/>
    <mergeCell ref="B3:D3"/>
    <mergeCell ref="C4:D4"/>
    <mergeCell ref="C5:D5"/>
    <mergeCell ref="C6:D6"/>
    <mergeCell ref="C7:D7"/>
    <mergeCell ref="C8:D8"/>
  </mergeCells>
  <pageMargins left="0.7" right="0.7" top="0.75" bottom="0.75" header="0.3" footer="0.3"/>
  <pageSetup scale="48" fitToHeight="0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Penilaian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Penilaian'!Print_Area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2021-11-22T13:48:54Z</dcterms:modified>
</cp:coreProperties>
</file>